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ru.gallego\Desktop\"/>
    </mc:Choice>
  </mc:AlternateContent>
  <xr:revisionPtr revIDLastSave="0" documentId="13_ncr:1_{9848D15C-4F1B-484A-A436-A765F105A965}" xr6:coauthVersionLast="47" xr6:coauthVersionMax="47" xr10:uidLastSave="{00000000-0000-0000-0000-000000000000}"/>
  <bookViews>
    <workbookView showSheetTabs="0" xWindow="-120" yWindow="-120" windowWidth="21840" windowHeight="13020" tabRatio="716" firstSheet="5" activeTab="5" xr2:uid="{00000000-000D-0000-FFFF-FFFF00000000}"/>
  </bookViews>
  <sheets>
    <sheet name="Menu" sheetId="16" r:id="rId1"/>
    <sheet name="Constitución" sheetId="10" r:id="rId2"/>
    <sheet name="Ley" sheetId="4" r:id="rId3"/>
    <sheet name="Decreto" sheetId="6" r:id="rId4"/>
    <sheet name="Resolución" sheetId="7" r:id="rId5"/>
    <sheet name="Circular" sheetId="9" r:id="rId6"/>
    <sheet name="Otra" sheetId="18" r:id="rId7"/>
    <sheet name="Datos" sheetId="17" r:id="rId8"/>
  </sheets>
  <definedNames>
    <definedName name="_xlnm._FilterDatabase" localSheetId="5" hidden="1">Circular!$B$7:$L$60</definedName>
    <definedName name="_xlnm._FilterDatabase" localSheetId="1" hidden="1">Constitución!$B$8:$L$11</definedName>
    <definedName name="_xlnm._FilterDatabase" localSheetId="3" hidden="1">Decreto!$A$8:$M$108</definedName>
    <definedName name="_xlnm._FilterDatabase" localSheetId="2" hidden="1">Ley!$B$7:$L$129</definedName>
    <definedName name="_xlnm._FilterDatabase" localSheetId="6" hidden="1">Otra!$B$7:$L$9</definedName>
    <definedName name="_xlnm._FilterDatabase" localSheetId="4" hidden="1">Resolución!$A$9:$L$207</definedName>
    <definedName name="_xlnm.Print_Area" localSheetId="5">Circular!$A$4:$M$61</definedName>
    <definedName name="_xlnm.Print_Area" localSheetId="6">Otra!$A$4:$M$12</definedName>
    <definedName name="Evaluacion">Datos!$B$2:$B$5</definedName>
    <definedName name="_xlnm.Print_Titles" localSheetId="4">Resolución!$5:$9</definedName>
    <definedName name="Z_9144F7A2_1AF8_4FBE_B095_A748C4608906_.wvu.PrintArea" localSheetId="5" hidden="1">Circular!$B$6:$J$7</definedName>
    <definedName name="Z_9144F7A2_1AF8_4FBE_B095_A748C4608906_.wvu.PrintArea" localSheetId="1" hidden="1">Constitución!$B$7:$J$11</definedName>
    <definedName name="Z_9144F7A2_1AF8_4FBE_B095_A748C4608906_.wvu.PrintArea" localSheetId="3" hidden="1">Decreto!$B$7:$J$46</definedName>
    <definedName name="Z_9144F7A2_1AF8_4FBE_B095_A748C4608906_.wvu.PrintArea" localSheetId="2" hidden="1">Ley!$B$6:$J$44</definedName>
    <definedName name="Z_9144F7A2_1AF8_4FBE_B095_A748C4608906_.wvu.PrintArea" localSheetId="6" hidden="1">Otra!$B$6:$J$7</definedName>
    <definedName name="Z_9144F7A2_1AF8_4FBE_B095_A748C4608906_.wvu.PrintArea" localSheetId="4" hidden="1">Resolución!$B$7:$J$35</definedName>
  </definedNames>
  <calcPr calcId="191028"/>
  <customWorkbookViews>
    <customWorkbookView name="Mauricio Rueda - Vista personalizada" guid="{9144F7A2-1AF8-4FBE-B095-A748C4608906}" mergeInterval="0" personalView="1" maximized="1" windowWidth="796" windowHeight="402"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0" i="9" l="1"/>
  <c r="K135" i="4"/>
  <c r="L128" i="7"/>
  <c r="L13" i="7"/>
  <c r="L132" i="4"/>
  <c r="L131" i="4"/>
  <c r="L130" i="4"/>
  <c r="L113" i="6"/>
  <c r="L112" i="6"/>
  <c r="L8" i="18"/>
  <c r="L9" i="18"/>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10" i="7"/>
  <c r="L12"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9" i="7"/>
  <c r="L80" i="7"/>
  <c r="L81" i="7"/>
  <c r="L82" i="7"/>
  <c r="L83" i="7"/>
  <c r="L84" i="7"/>
  <c r="L85" i="7"/>
  <c r="L86" i="7"/>
  <c r="L87" i="7"/>
  <c r="L88" i="7"/>
  <c r="L89" i="7"/>
  <c r="L90" i="7"/>
  <c r="L91" i="7"/>
  <c r="L92" i="7"/>
  <c r="L93" i="7"/>
  <c r="L94" i="7"/>
  <c r="L95" i="7"/>
  <c r="L96" i="7"/>
  <c r="L97" i="7"/>
  <c r="L98" i="7"/>
  <c r="L99" i="7"/>
  <c r="L100" i="7"/>
  <c r="L101" i="7"/>
  <c r="L102" i="7"/>
  <c r="L103" i="7"/>
  <c r="L104" i="7"/>
  <c r="L105" i="7"/>
  <c r="L106" i="7"/>
  <c r="L107" i="7"/>
  <c r="L108" i="7"/>
  <c r="L109" i="7"/>
  <c r="L112" i="7"/>
  <c r="L113" i="7"/>
  <c r="L114" i="7"/>
  <c r="L115" i="7"/>
  <c r="L116" i="7"/>
  <c r="L117" i="7"/>
  <c r="L119" i="7"/>
  <c r="L120" i="7"/>
  <c r="L121" i="7"/>
  <c r="L122" i="7"/>
  <c r="L123" i="7"/>
  <c r="L124" i="7"/>
  <c r="L125" i="7"/>
  <c r="L126" i="7"/>
  <c r="L127" i="7"/>
  <c r="L130" i="7"/>
  <c r="L132" i="7"/>
  <c r="L133" i="7"/>
  <c r="L134" i="7"/>
  <c r="L135" i="7"/>
  <c r="L136" i="7"/>
  <c r="L137" i="7"/>
  <c r="L138" i="7"/>
  <c r="L139" i="7"/>
  <c r="L140" i="7"/>
  <c r="L141" i="7"/>
  <c r="L142" i="7"/>
  <c r="L143" i="7"/>
  <c r="L144" i="7"/>
  <c r="L145" i="7"/>
  <c r="L146" i="7"/>
  <c r="L147" i="7"/>
  <c r="L148" i="7"/>
  <c r="L149" i="7"/>
  <c r="L150" i="7"/>
  <c r="L151" i="7"/>
  <c r="L152" i="7"/>
  <c r="L153" i="7"/>
  <c r="L154" i="7"/>
  <c r="L156" i="7"/>
  <c r="L157" i="7"/>
  <c r="L158" i="7"/>
  <c r="L159" i="7"/>
  <c r="L160" i="7"/>
  <c r="L161" i="7"/>
  <c r="L162" i="7"/>
  <c r="L163" i="7"/>
  <c r="L164" i="7"/>
  <c r="L165" i="7"/>
  <c r="L166" i="7"/>
  <c r="L167" i="7"/>
  <c r="L168" i="7"/>
  <c r="L169" i="7"/>
  <c r="L170" i="7"/>
  <c r="L171" i="7"/>
  <c r="L172" i="7"/>
  <c r="L173" i="7"/>
  <c r="L174" i="7"/>
  <c r="L175" i="7"/>
  <c r="L176" i="7"/>
  <c r="L9" i="6"/>
  <c r="L10" i="6"/>
  <c r="L11" i="6"/>
  <c r="L12" i="6"/>
  <c r="L13" i="6"/>
  <c r="L14" i="6"/>
  <c r="L15" i="6"/>
  <c r="L16" i="6"/>
  <c r="L17"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3" i="6"/>
  <c r="L84" i="6"/>
  <c r="L85" i="6"/>
  <c r="L86" i="6"/>
  <c r="L87" i="6"/>
  <c r="L88" i="6"/>
  <c r="L89" i="6"/>
  <c r="L90" i="6"/>
  <c r="L91" i="6"/>
  <c r="L92" i="6"/>
  <c r="L93" i="6"/>
  <c r="L94" i="6"/>
  <c r="L95" i="6"/>
  <c r="L96" i="6"/>
  <c r="L97" i="6"/>
  <c r="L98" i="6"/>
  <c r="L99" i="6"/>
  <c r="L100" i="6"/>
  <c r="L101" i="6"/>
  <c r="L102" i="6"/>
  <c r="L103" i="6"/>
  <c r="L104" i="6"/>
  <c r="L105" i="6"/>
  <c r="L106" i="6"/>
  <c r="L107" i="6"/>
  <c r="L108" i="6"/>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9" i="10"/>
  <c r="L10" i="10"/>
  <c r="L11" i="10"/>
  <c r="K207" i="7" l="1"/>
  <c r="K118" i="6"/>
  <c r="K13" i="10"/>
  <c r="K11" i="18"/>
</calcChain>
</file>

<file path=xl/sharedStrings.xml><?xml version="1.0" encoding="utf-8"?>
<sst xmlns="http://schemas.openxmlformats.org/spreadsheetml/2006/main" count="3097" uniqueCount="1452">
  <si>
    <t>MATRIZ DE REQUISITOS LEGALES</t>
  </si>
  <si>
    <t>CÓDIGO</t>
  </si>
  <si>
    <t>VERSIÓN</t>
  </si>
  <si>
    <t>FECHA</t>
  </si>
  <si>
    <t>PÁGINA</t>
  </si>
  <si>
    <t>FECHA DE ACTUALIZACIÓN</t>
  </si>
  <si>
    <t>30_12_2023</t>
  </si>
  <si>
    <t>NORMA</t>
  </si>
  <si>
    <t>NÚMERO</t>
  </si>
  <si>
    <t>EMISOR</t>
  </si>
  <si>
    <t>REQUISITO ESPECÍFICO</t>
  </si>
  <si>
    <t>RESPONSABLE DEL CUMPLIMIENTO</t>
  </si>
  <si>
    <t>CUMPLIMIENTO</t>
  </si>
  <si>
    <t xml:space="preserve">EVALUACION AL CUMPLIMIENTO </t>
  </si>
  <si>
    <t>Constitucion Pólitica de Colombia</t>
  </si>
  <si>
    <t>El Pueblo de Colombia</t>
  </si>
  <si>
    <t xml:space="preserve">Se garantiza a todos los habitantes el derecho irrenunciable a la Seguridad Social. </t>
  </si>
  <si>
    <t>Rector- Vicerrectora Administrativa- Jefe División de Servicios - Coordinador de SST</t>
  </si>
  <si>
    <t>Todos los funcionarios admnistrativos y docentes de la Universidad de la Amazonia se encuentran afiliados al SGSSS, desde el momento mismo en que inicia su vinculación laboral, así mismo cada mes el área responsable de la nómina realiza el respectivo aporte, dando cumplimiento a esta obligación.  De otro lado los contratistas por prestación de servicio deben presentar ante División de Servicios la respectiva afiliación al SGSSS y junto a las cuentas de cobro mensuales deben adjuntar las planilla de pago donde se evidencian los aportes efectuados a esta obligación.
Los estudiantes practicantes, pasantes y judicantes son afiliados a la ARL por parte de la Universidad durante el tiempo en que dura la actividad académica.</t>
  </si>
  <si>
    <t>TOTAL</t>
  </si>
  <si>
    <t>La atención de la salud y el saneamiento ambiental son servicios públicos a cargo del Estado. Se garantiza a todas las personas el acceso a los servicios de promoción, protección y recuperación de la salud.
 Toda persona tiene el deber de procurar el cuidado integral de su salud y la de su comunidad.</t>
  </si>
  <si>
    <t xml:space="preserve">CSST - UBA </t>
  </si>
  <si>
    <t>Los funcionarios de la Universidad, además de tener garantizada su afiliación al SGSSS, se les brinda a través del equipo profesional de la Unidad Básica de Atención UBA jornadas de promoción de la salud y prevención de la enfermedad.</t>
  </si>
  <si>
    <t>Es obligación del Estado y de los empleadores ofrecer formación y habilitación profesional y técnica a quienes lo requieran. El Estado debe propiciar la ubicación laboral de las personas en edad de trabajar y garantizar a los minusválidos el derecho a un trabajo acorde con sus condiciones de salud.</t>
  </si>
  <si>
    <t xml:space="preserve">Rector- Secretario General - Vicerrectora Administrativa- Jefe División de Servicios - </t>
  </si>
  <si>
    <t>Los funcionarios que tienen una enfermedad laboral o han sufrido un accidente de trabajo y cuentan con la respectiva calificación de pérdida de capacidad han sido retornados a su labor habitual o en su defecto reubicados, atendiendo las respectivas recomendaciones que se impartan desde la ARL y/o médico ocupacional.</t>
  </si>
  <si>
    <t>CALIFICACIÓN</t>
  </si>
  <si>
    <t>30_DIC_2023</t>
  </si>
  <si>
    <t>ARTÍCULO</t>
  </si>
  <si>
    <t>EVALUACIÓN AL CUMPLIMIENTO</t>
  </si>
  <si>
    <t>Por la cual se dictan medidas sanitarias</t>
  </si>
  <si>
    <t>Ley 9</t>
  </si>
  <si>
    <t xml:space="preserve">Congreso de Colombia </t>
  </si>
  <si>
    <t>84 - 85</t>
  </si>
  <si>
    <t>Obligación de los empleadores y empleados</t>
  </si>
  <si>
    <t>RECTOR - JEFE DE PERSONAL - CSST</t>
  </si>
  <si>
    <t>En la Universidad de la Amazonía se garantiza a la comunidad universitaria ambientes sanos a través de inspecciones a las áreas de trabajo garantizando medidas de higiene y seguridad industrial. También se realizan mediciones ambientales de iluminación y ruido. Se han implementado programas de gestión del riesgo: riesgo psicosocial, mecánico, químico, tareas de alto riesgo, caídas a nivel, biológico y emergencias. Seguimientos por medio de la matriz de Identificación de Peligros y Valoración de Riesgos. Se implementó el SG- SST el cual se basa en el decreto único 1072 de 2015, se estableció la política, y se está dando cumplimiento al cronograma de actividades planteadas dentro del plan de mejora. La Universidad de la Amazonia tiene implementado un Reglamento de Higiene y Seguridad.
Se cuenta además con el programa de vigilancia epidemiológica osteomuscular. Cuando un un trabajador se accidenta o se enferma, se sigue el procedimiento establecido para tal fin, se Diligencia el FURAT, el FUREL y se envía a la ARL cuando corresponda, se realizan las respectivas investigaciones. Al comienzo de cada periodo se realiza una inducción a los trabajadores en el SG-SST.</t>
  </si>
  <si>
    <t>PARCIAL</t>
  </si>
  <si>
    <t>90 - 91 - 92 - 93 - 94 - 95 - 96 - 97</t>
  </si>
  <si>
    <t>De las edificaciones destinadas a lugares de trabajo.</t>
  </si>
  <si>
    <t>OAP - CSST</t>
  </si>
  <si>
    <t>La universidad cumple parcialmente con este articulado por cuanto a pesar de que todas las edificaciones al momento de programarse la  construcción cuentan con la respectiva licencia o permiso, no existen dentro de los documentos de la OAP los memoriales de responsabilidad civil.  Cuando las áreas se encuentran húmedas se señaliza para prevenir caíada o resbalones.  No todas las rambas y escaleras están señalizadas.</t>
  </si>
  <si>
    <t>98 - 99 - 100</t>
  </si>
  <si>
    <t>De las condiciones ambientales.</t>
  </si>
  <si>
    <t>GTH-CSST</t>
  </si>
  <si>
    <t xml:space="preserve">La Universidad de la Amazonia proporciona a todos los funcionarios expuestos a los diferentes riesgos, los respectivos elementos de protección personal que minimicen el daño a la salud. </t>
  </si>
  <si>
    <t>101 - 102 - 103 - 104</t>
  </si>
  <si>
    <t>De los agentes químicos y biológicos.</t>
  </si>
  <si>
    <t>La Universidad de la Amazonia, cuenta con protocolos de seguridad,  inventario de sustancias químicas de cada laboratorio, con una matriz de sustancias químicas y las respectivas hojas de seguridad.</t>
  </si>
  <si>
    <t>105 - 106 - 107- 108 - 109</t>
  </si>
  <si>
    <t>De los agentes físicos.</t>
  </si>
  <si>
    <t>CSST</t>
  </si>
  <si>
    <t>La Universidad de la Amazonia cumple con el artículado, ya que controla los agentes físicos a través de mediciones ambientales (iluminación), permitiendo realizar cambios en las luminarias para mejorar las condición visual de los trabajadores, además de tener buena iluminación artificial en las oficinas y demás dependencias.  El calor es controlado con ventilación artificial (aires acondicionados y ventiladores), lo cual hace que las áreas de trabajo tengan un ambiente confortable para el desarrollo de las tareas.</t>
  </si>
  <si>
    <t>De la organización de la salud ocupacional en los lugares de trabajo.</t>
  </si>
  <si>
    <t>La Universidad de la Amazonia, cuenta con SG-SST, el cual ha sido implementado  mediante el ciclo PHVA, con el fin de evitar accidentes de trabajo o enfermedades laborales.</t>
  </si>
  <si>
    <t>Maquinarias, equipos y herramientas.</t>
  </si>
  <si>
    <t>CSST - VICERRECTORIA ADMINISTRATIVA</t>
  </si>
  <si>
    <t xml:space="preserve">La Universidad de la Amazonia adquiere las Maquinarias, equipos y herramientas con provedoores certificados, que de alguna manera garantizan su buen estado y funcionamiento. </t>
  </si>
  <si>
    <t>113 - 114 - 115 - 116</t>
  </si>
  <si>
    <t>Calderas y recipientes sometidos a presión.</t>
  </si>
  <si>
    <t>En la Universidad los diferentes comprimidos de gases y cilindros se encuentran ubicados en áreas seguras y señalizadas.</t>
  </si>
  <si>
    <t>Riesgos eléctricos.</t>
  </si>
  <si>
    <t>La universidad está implementado el programa de gestión del riesgo mecánico, con el fin de minimizar la ocurrencia de accidentes de este tipo.</t>
  </si>
  <si>
    <t>118 - 119</t>
  </si>
  <si>
    <t>Manejo, transporte y almacenamiento de materiales.</t>
  </si>
  <si>
    <t xml:space="preserve">En la Universidad se le proporcionan los elementos de protección personal necesarios para el cumplimiento de las tareas a todo el personal que se encuentra expuesto al Riesgo Eléctrico. </t>
  </si>
  <si>
    <t>122 - 123 - 124</t>
  </si>
  <si>
    <t>Elementos de protección personal.</t>
  </si>
  <si>
    <t>La Universidad entrega a sus empleados EPP de acuerdo al trabajo a realizar y se realiza la reposición según necesidad, cada año hace entrega de overol y calzado de seguridad.  Dicha entrega se registra de manera individual en el formato FO-A-ST-17-01 FORMATO CONTROL ENTREGA DE ELEMENTOS DE PROTECCIÓN PERSONAL</t>
  </si>
  <si>
    <t>125 - 126 - 127</t>
  </si>
  <si>
    <t>Medicina preventiva.</t>
  </si>
  <si>
    <t xml:space="preserve">La Universidad cumple con este requerimiento, pues cuenta con programas de vigilancia epidemiológica (osteomuscular y se encuentra en construcción el psicosocial), se realizan exámenes médico ocupacionales de ingreso, egreso, periódicos y pos-incapacidad a los funcionarios administrativos y docentes de la institución; se desarrollan actividades de capacitación y prevención de accidentes de trabajo y enfermedades laborales en los diferentes programas de gestión. </t>
  </si>
  <si>
    <t>130 - 131 - 132 - 133 - 134 - 135</t>
  </si>
  <si>
    <t>Sustancias peligrosas.</t>
  </si>
  <si>
    <t>Dentro de los laboratorios se tienen definidos protocolos de seguridad y las respectivas fichas de seguridad, de igual manera se garantiza que el proveedor de dichas sustancias peligrosas, cumpla con las respectivas medidas de seguridad.</t>
  </si>
  <si>
    <t>136 - 140 - 141 - 142 - 143 - 144</t>
  </si>
  <si>
    <t>Plaguicidas.</t>
  </si>
  <si>
    <t>PLANEACIÓN</t>
  </si>
  <si>
    <t>La Universidad cumple con este requerimiento a través del SIGA, mediante el cual se tiene establecido el PGA</t>
  </si>
  <si>
    <t>Título IV</t>
  </si>
  <si>
    <t>Saneamiento de edificaciones</t>
  </si>
  <si>
    <t>Las edificaciones de la universidad de la Amazonia están construídas en zonas que no son de alto riesgo, se cumplen las medidas sanitarias para minimisar los riesgos físicos, biológicos y químicos, las instalaciones internas de agua y luz, los pisos, techos y paredes garantizan las medidas de seguridad necesaria para los funcionarios y visitantes de la institución.</t>
  </si>
  <si>
    <t>Por la cual se reforman algunas normas de los Códigos Sustantivo y
procesal del
Trabajo.</t>
  </si>
  <si>
    <t xml:space="preserve">Ley 11 </t>
  </si>
  <si>
    <t>Todo patrono que habitualmente ocupe uno (1) o más trabajadores permanentes, deberá suministrar cada cuatro meses, en forma gratuita, un (1) par de zapatos y un (1) vestido de labor al trabajador cuya remuneración mensual sea hasta dos (2) veces el salario mínimo más alto vigente. Tienen derecho a esta prestación el trabajador que en las fechas de entrega de calzado y vestido haya cumplido más de tres (3) meses al servicio del empleador".</t>
  </si>
  <si>
    <t>GTH</t>
  </si>
  <si>
    <t>Desde la División de Servicios Administrativos se garantiza el pago de la dotación cada cuatro meses al personal que devenga hasta dos salarios mensuales legales vigentes.</t>
  </si>
  <si>
    <t>Por medio de la cual se aprueba el Convenio 159 sobre la readaptación profesional y el empleo de personas inválidas, adoptado por la Conferencia General de la Organización Internacional del Trabajo en su 69a. reunión, Ginebra, 1983</t>
  </si>
  <si>
    <t>Ley 82</t>
  </si>
  <si>
    <t>N.A</t>
  </si>
  <si>
    <t>Apruébase el Convenio 159 sobre la readaptación profesional y el empleo de personas inválidas, adoptado por la Conferencia General de la Organización Internacional del Trabajo en su 69a. reunión, Ginebra, 1983.</t>
  </si>
  <si>
    <t>Informativa</t>
  </si>
  <si>
    <t>Por la cual se reglamenta la profesión de Técnico Electricista en el territorio nacional.</t>
  </si>
  <si>
    <t>Ley 19</t>
  </si>
  <si>
    <t>Queda prohibido el ejercicio de la profesión de técnico electricista a quienes no posean la correspondiente matrícula. Obtenida de acuerdo con la presente Ley. A  los  infractores se les aplicarán las sanciones que impongan los decretos reglamentarios de la presente Ley. Quien siendo técnico electricista matriculado, incurra en el ejercicio de su actividad en conductas tipificadas como faltas en el correspondiente Código de Etica
Profesional, será sometido a las sanciones contempladas en dicho Código, de acuerdo con los 
procedimientos que allí se establezcan.</t>
  </si>
  <si>
    <t>Desde la División de Servicios Administrativos se verifica que el personal contratado para tareas de electricidad cumplan con este requisito.</t>
  </si>
  <si>
    <t>Por la cual se introducen reformas al Código Sustantivo del Trabajo y se dictan otras disposiciones</t>
  </si>
  <si>
    <t>Ley 50</t>
  </si>
  <si>
    <t>Todo el articulado</t>
  </si>
  <si>
    <t>Todos los artículos</t>
  </si>
  <si>
    <t>Desde la División de Servicios Administrativos se da cumplimiento a la presente ley.</t>
  </si>
  <si>
    <t>Aprobacion convenio 170 y Recomendación 177</t>
  </si>
  <si>
    <t>Ley 55</t>
  </si>
  <si>
    <t>10 - 11 - 12 - 13 - 14 - 15 - 16</t>
  </si>
  <si>
    <t>Responsabilidad de los empleadores</t>
  </si>
  <si>
    <t>VICERRECTORIA DE INVESTIGACIONES Y ACADÉMICA - SST</t>
  </si>
  <si>
    <t xml:space="preserve">La universidad a través del SG-SST tiene implementado el programa de gestión del riesgo químico, el cual está en construcción </t>
  </si>
  <si>
    <t>Obligaciones de los trabajadores</t>
  </si>
  <si>
    <t>GTH - CSST</t>
  </si>
  <si>
    <t>Desde la División de Servicios Administrativos y Seguridad y Salud en el Trabajo se realizan seguimientos a los trabajadores, a través de inspecciones en los puestos de trabajo, con el fin de verificar el cumplimiento de sus obligaciones y derechos.</t>
  </si>
  <si>
    <t>Derecho de los trabajadores y representantes</t>
  </si>
  <si>
    <t>"Por medio de la cual se aprueban el "Convenio No. 167 y la Recomendación No. 175 sobre Seguridad y Salud en la Construcción, adoptados por la 75a. Reunión de la Conferencia General de la OIT, Ginebra 1988 "</t>
  </si>
  <si>
    <t xml:space="preserve">Ley 52  </t>
  </si>
  <si>
    <t>Sistema de seguridad social integral</t>
  </si>
  <si>
    <t>Ley 100</t>
  </si>
  <si>
    <t>Sistema de Seguridad Social</t>
  </si>
  <si>
    <t>La Universidad de la Amazonia cumple con el articulado, teniendo en cuenta que garantiza la afiliación de todo el personal al Sistema de Seguridad Social, desde el inicio de su vinculación.</t>
  </si>
  <si>
    <t>por la cual se dictan disposiciones para el fomento del deporte, la recreación, el aprovechamiento del tiempo libre y la Educación Física y se crea el Sistema Nacional del Deporte.</t>
  </si>
  <si>
    <t>Ley 181</t>
  </si>
  <si>
    <t>En cumplimiento del artículo 21 de la Ley 50 de 1990, las empresas con más de 50 trabajadores programarán eventos deportivos, de recreación, culturales y de capacitación directamente, a través de las cajas de compensación familiar o mediante convenio con entidades especializadas. Las cajas deberán desarrollar programas de fomento del deporte, la recreación, el aprovechamiento del tiempo libre y la participación comunitaria para los trabajadores de las empresas afiliadas. Para los fines de la presente Ley, las cajas de compensación familiar darán prioridad a la celebración de convenios con el Instituto Colombiano del Deporte ? Coldeportes, y con los entes deportivos departamentales y municipales.</t>
  </si>
  <si>
    <t>BIENESTAR UNIVERSITARIO</t>
  </si>
  <si>
    <t>Através de la División de Bienestar Universitario, la Universidad de la Amazonia desarrolla actividades lúdico-deportivas dirigidas a favorecer una adecuada utilización del tiempo libre en todo el personal que labora en la institución.</t>
  </si>
  <si>
    <t>Por medio de la cual se aprueba la "Convención Marco de las Naciones Unidas sobre el Cambio Climático", hecha en Nueva York el 9 de mayo de 1992.</t>
  </si>
  <si>
    <t>Ley 164</t>
  </si>
  <si>
    <t>Por la cual se establecen mecanismos de integración social de la personas con
limitación y se dictan otras disposiciones.</t>
  </si>
  <si>
    <t>Ley 361</t>
  </si>
  <si>
    <t>Los particulares empleadores que vinculen laboralmente personas  en situación de discapacidad  tendrán las siguientes garantías: a) A que sean preferidos en igualdad de condiciones en los procesos de licitación, adjudicación y celebración de contratos, sean estos públicos o privados si estos tienen en sus nóminas por lo menos un mínimo del 10% de sus empleados en las condiciones de discapacidad enunciadas en la presente ley debidamente certificadas por la oficina de trabajo de la respectiva zona y contratados por lo menos con anterioridad a un año; igualmente deberán mantenerse por un lapso igual al de la contratación;  b) Prelación en el otorgamiento de créditos subvenciones de organismos estatales, siempre y cuando estos se orienten al desarrollo de planes y programas que impliquen la participación activa y permanente de personas en situación de discapacidad</t>
  </si>
  <si>
    <t>Actualmente la universidad cuenta con dos funcionarios en condición de discapacidad vinculados con contrato laboral a término fijo.</t>
  </si>
  <si>
    <t>Los empleadores que ocupen trabajadores en situación de discapacidad no inferior al 25% comprobada y que estén obligados a presentar declaración de renta y complementarios, tienen derecho a deducir de la renta el 200% del valor de los salarios y prestaciones sociales pagados durante el año o período gravable a los trabajadores en situación de discapacidad, mientras esta subsista. PARÁGRAFO. La cuota de aprendices que está obligado a contratar el empleador se disminuirá en un 50%, si los contratados por él son personas con discapacidad comprobada no inferior al 25%.</t>
  </si>
  <si>
    <t>GTH - PRESUPUESTO</t>
  </si>
  <si>
    <t>La universidad cumple con lo establecido en la norma.</t>
  </si>
  <si>
    <t>Por medio de la cual se aprueba el "Convenio número 161, sobre los servicios de salud en el trabajo" adoptado por la 71 Reunión de la Conferencia General de la Organización Internacional del Trabajo, OIT, Ginebra, 1985.</t>
  </si>
  <si>
    <t>Ley 378</t>
  </si>
  <si>
    <t>Por la cual se establecen estímulos para los sufragantes</t>
  </si>
  <si>
    <t>Ley 403</t>
  </si>
  <si>
    <t>27 de Agosto de 1997</t>
  </si>
  <si>
    <t>El ciudadano tendrá derecho a media jornada de descanso compensatorio remunerado por el tiempo que utilice para cumplir su función como elector. Tal descanso compensatorio se disfrutará en el mes siguiente al día de la votación, de común acuerdo con el empleador.</t>
  </si>
  <si>
    <t>En la universidad de la Amazonia se da cumplimiento a lo citado en la norma.</t>
  </si>
  <si>
    <t xml:space="preserve">por medio de la cual se aprueba el "Convenio 138 sobre la Edad Mínima 
de Admisión de Empleo", adoptada por la 58ª Reunión de la Conferencia General de la Organización Internacional del Trabajo, Ginebra, Suiza, el veintiséis (26) de junio de mil novecientos setenta y tres (1973). </t>
  </si>
  <si>
    <t>Ley 515</t>
  </si>
  <si>
    <t>4 de Agosto de 1999</t>
  </si>
  <si>
    <t xml:space="preserve">Se aprueba el "Convenio 138 sobre la Edad Mínima de Admisión de Empleo", adoptada por la 58ª Reunión de la Conferencia General de la Organización Internacional del Trabajo, Ginebra, Suiza, el veintiséis (26) de junio de mil novecientos setenta y tres (1973). </t>
  </si>
  <si>
    <t>Por medio de la cual se aprueba el Convenio 182 sobre la prohibición de las peores formas de trabajo infantil y la acción inmediata para su eliminación", adoptado por la Octogésima Séptima (87a.) Reunión de la Conferencia General de la Orga nización Internacional del Trabajo, O.I.T., Ginebra, Suiza, el diecisiete (17) de junio de mil novecientos noventa y nueve (1999)</t>
  </si>
  <si>
    <t>Ley 704</t>
  </si>
  <si>
    <t>21 de Noviembre de 2001</t>
  </si>
  <si>
    <t>Por medio de la cual se aprueba el "Convenio 182 sobre la prohibición de las peores formas de trabajo infantil y la acción inmediata para su eliminación", adoptado por la Octogésima Séptima (87a.) Reunión de la Conferencia General de la Orga nización Internacional del Trabajo, O.I.T., Ginebra, Suiza, el diecisiete (17) de junio de mil novecientos noventa y nueve (1999)</t>
  </si>
  <si>
    <t>Por la cual se modifica el parágrafo del artículo 236 del Código Sustantivo del Trabajo - Ley María.</t>
  </si>
  <si>
    <t>Ley 755</t>
  </si>
  <si>
    <t>La trabajadora que haga uso del descanso remunerado en la época del parto tomará las 12 semanas de licencia a que tiene de-recho de acuerdo a la ley. El esposo o compañero permanente tendrá derecho a ocho (8) días hábiles de licencia remunerada de paternidad. Esta licencia remunerada es incompatible con la licencia de calamidad doméstica y en caso de haberse solicitado esta última por el nacimiento del hijo, estos días serán descontados de la licencia remunerada de paternidad. La licencia remunerada de paternidad opera para los hijos nacidos de la cónyuge o de la compañera</t>
  </si>
  <si>
    <t>En la Universidad de la Amazonia, desde la División de Servicios Administrativos se dá pleno cumplimiento a esta ley, garantizando el disfrute de la licencia de maternidad por parte de la gestante y de parternidad por parte del padre del bebé.</t>
  </si>
  <si>
    <t>Por la cual se expide el Código Nacional de Tránsito Terrestre y se dictan otras disposiciones</t>
  </si>
  <si>
    <t>Ley 769</t>
  </si>
  <si>
    <t>Título II Regímen Nacional de Tránsito
Título III Normas de Comportamiento
Título IV Sanciones y Procedimientos</t>
  </si>
  <si>
    <t>La Universidad de la Amazonia cuenta con el Plan Estratégico de Seguridad Vial, el cual se encuentra firmado y divulgado.</t>
  </si>
  <si>
    <t>Normas sobre la organización, administracion y prestaciones del Sistema General de Riesgos Profesionales</t>
  </si>
  <si>
    <t>Ley 776</t>
  </si>
  <si>
    <t xml:space="preserve">Todo afiliado al Sistema General de Riesgos Profesionales que, en los términos de la presente ley o del Decreto-ley 1295 de 1994, sufra un accidente de trabajo o una enfermedad profesional, o como consecuencia de ellos se incapacite, se invalide o muera, tendrá derecho a que este Sistema General le preste los servicios asistenciales y le reconozca las prestaciones económicas a los que se refieren el Decreto-ley 1295 de 1994 y la presente ley. </t>
  </si>
  <si>
    <t>Desde la Coordinación de Seguridad y Salud en el Trabajo se garantiza el reporte de los accidentes de trabajo y enfermedades laborales de manera oportuna a la ARL, con el fin de garantizar el cumplimiento de los servicios asistenciales y de las respectivas prestaciones económicas a que tenga derecho el trabajador.</t>
  </si>
  <si>
    <t>Normas para apoyar el empleo y ampliar la protección social</t>
  </si>
  <si>
    <t>Ley 789</t>
  </si>
  <si>
    <t>25 al 39</t>
  </si>
  <si>
    <t>Capitulo VI Actualización de la relación laboral y la relación de aprendizaje</t>
  </si>
  <si>
    <t>Desde la Dvisión de Servicios Administrativos se garantiza el cumplimiento de los derechos generados dentro de una relación laboral.</t>
  </si>
  <si>
    <t>Afiliacion fondo de pensiones</t>
  </si>
  <si>
    <t>Ley 797</t>
  </si>
  <si>
    <t>Por la cual se reforman algunas disposiciones del sistema general de pensiones previsto en la Ley 100 de 1993 y se adoptan disposiciones sobre los Regímenes Pensionales exceptuados y especiales.</t>
  </si>
  <si>
    <t>Desde la División de Servicios Administrativos se garantiza la afiliación al Sistema General de Pensiones de todo el personal vinculado a la institución.</t>
  </si>
  <si>
    <t>Control de evasion al Sistema de Seguridad Social</t>
  </si>
  <si>
    <t>Ley 828</t>
  </si>
  <si>
    <t>Medidas para evitar y controlar la evasion de aportes las Sistema de Seguridad Social. ARP; EPS; ICBF; SENA.</t>
  </si>
  <si>
    <t>GTH - SST</t>
  </si>
  <si>
    <t>Pago de aportes sistema de seguridad social</t>
  </si>
  <si>
    <t>por la cual se expiden normas que regulan el empleo público, la carrera administrativa, gerencia pública y se dictan otras disposiciones.</t>
  </si>
  <si>
    <t xml:space="preserve">Ley 909 </t>
  </si>
  <si>
    <t>Todo el articulado para empleados de carrera administrativa</t>
  </si>
  <si>
    <t xml:space="preserve">Desde la División de Servicios Administrativos se da cumplimiento a la presente Ley relacionada con las normas que regulan el empleo público, la carrera administrativa y gerencia pública </t>
  </si>
  <si>
    <t>Por la cual se dictan normas sobre el derecho al trabajo en condiciones de igualdad en razón de la edad.</t>
  </si>
  <si>
    <t>Ley 931</t>
  </si>
  <si>
    <t>Prohibición. Ninguna persona natural o jurídica, de derecho público o privado, podrá exigir a los aspirantes a ocupar un cargo o ejercer un trabajo, cumplir con un rango de edad determinado para ser tenido en cuenta en la decisión que defina la aprobación de su aspiración laboral.  Los requisitos para acceder a un cargo que se encuentre vacante o a ejercer un trabajo deberán referirse a méritos o calidades de experiencia, profesión u ocupación</t>
  </si>
  <si>
    <t>La selección del personal vinculado a la universidad se basa en el análisis de la necesidad que tenga la institución para cubrir una vacante y del cumplimiento de los requisitos de formación académica que para el mismo se definan previamente.</t>
  </si>
  <si>
    <t>por la cual se dictan disposiciones sobre racionalización de trámites y procedimientos administrativos de los organismos y entidades del Estado y de los particulares que ejercen funciones públicas o prestan servicios públicos.</t>
  </si>
  <si>
    <t>Ley 962</t>
  </si>
  <si>
    <t xml:space="preserve">El artículo 40 del Código Sustantivo del Trabajo, quedará así:  "Artículo 40. Carné. Las empresas podrán, a su juicio y como control de identificación del personal que le preste servicios en sus distintas modalidades, expedirles a sus trabajadores, contratistas y su personal y a los trabajadores en misión un carné en donde conste, según corresponda, el nombre del trabajador directo, con el número de cédula y el cargo. En tratándose de contratistas el de las personas autorizadas por este o del trabajador en misión, precisando en esos casos el nombre o razón social de la empresa contratista o de servicios temporal e igualmente la clase de actividad que desarrolle. El carné deberá estar firmado por persona autorizada para expedirlo. </t>
  </si>
  <si>
    <t>VICERRECTORIA ADMINISTRATIVA - GTH</t>
  </si>
  <si>
    <t>La universidad tiene definido un carné de identificación de los funcionarios administrativos y docentes que laboran en la institución tanto de planta como contratistas.</t>
  </si>
  <si>
    <t xml:space="preserve">Supresión de la revisión y aprobación del Reglamento de Higiene, y Seguridad por el Ministerio de la Protección
Social.  El artículo 349 del Código Sustantivo del Trabajo, quedará así:  "Los empleadores que tengan a su servicio diez (10) o más trabajadores permanentes deben elaborar un reglamento especial de higiene y seguridad, a más tardar dentro de los tres (3) meses siguientes a la iniciación de labores, si se trata de un nuevo establecimiento. El Ministerio de la Protección Social vigilará el cumplimiento de esta disposición." </t>
  </si>
  <si>
    <t>Mediante el Acuerdo 11 de 2010 se adopta el Reglamento de Higiene y Seguridad Industrial de la Universidad de la Amazonia.</t>
  </si>
  <si>
    <t>Por la cual se establecen normas tendientes a la equiparación de oportunidades para las personas sordas y sordociegas y se dictan otras disposiciones.</t>
  </si>
  <si>
    <t>Ley 982</t>
  </si>
  <si>
    <t xml:space="preserve"> Al sordo y sordociego no se le podrá negar, condicionar o restringir el acceso a un trabajo arguyendo su falta de audición o visión a menos que se demuestre fehacientemente que dicha función es imprescindible para la labor que habría de realizar.  Carece de todo efecto jurídico el despido o la terminación del contrato de una persona por razón de su limitación auditiva o visual sin que exista autorización previa de la oficina de trabajo que constate la configuración de la existencia de una justa causa para el despido o terminación del respectivo contrato.  No obstante, quienes fueren despedidos o su contrato terminado por razón de su limitación auditiva o visual, sin el cumplimiento del requisito previsto en el inciso anterior, tendrán derecho a una indemnización equivalente a ciento ochenta días (180) del salario, sin perjuicio de las demás prestaciones e indemnizaciones a que hubiere lugar de acuerdo con el Código Sustantivo del Trabajo y demás normas que lo modifiquen, adicionen, complementen o aclaren.</t>
  </si>
  <si>
    <t>En la Universidad de la Amazonía no se discrimina a ninguna persona por su condición de discapacidad, en el 2018 y 2019 se vinculó un funcionario en el área de Biblioteca en condición de discapacidad auditiva y se capacitó a todo el personal en el lenguaje de señas, con el fin de garantizar una adecuada comunicación con dicho funcionario.</t>
  </si>
  <si>
    <t>De conformidad con la legislación laboral vigente, a igual trabajo debe corresponder igual salario, sin importar que el trabajador sea sordo, sordociego u oyente. De conformidad con la ley, se sancionará a todo aquel empleador que pague menos a un sordo o sordociego por el solo hecho de serlo.</t>
  </si>
  <si>
    <t>En la universidad de la Amazonia se garantiza el pago equitativo, de acuerdo al cargo a desempeñar, sin diferencia de la condición física o sensorial que tenga el funcionario.</t>
  </si>
  <si>
    <t>De conformidad con la legislación vigente, a los sordos y sordociegos se les darán las mismas oportunidades para ascender en su trabajo, de acuerdo con su capacidad y antigüedad, sin importar que sean sordos o sordociegos. De conformidad con la ley, se sancionará a todo aquel empleador que discrimine al sordo o sordociego por el solo hecho de serlo.</t>
  </si>
  <si>
    <t>Por medio de la cual se reconoce la compensación en dinero de las vacaciones a los trabajadores del sector privado y a los empleados y trabajadores de la administración pública en sus diferentes órdenes y niveles.</t>
  </si>
  <si>
    <t>Ley 995</t>
  </si>
  <si>
    <t>Los empleados públicos, trabajadores oficiales y trabajadores del sector privado que cesen en sus funciones o hayan terminado sus contratos de trabajo, sin que hubieren causado las vacaciones por año cumplido, tendrán derecho a que estas se les reconozcan y compensen en dinero proporcionalmente por el tiempo efectivamente trabajado.</t>
  </si>
  <si>
    <t>Desde la División de Servicios Administrativos se garantiza el pago de las prestaciones sociales a cada trabajador, independientemente el tiempo de vinculación que tengan con la institución.  Los valores correspondientes a las vacaciones de periodos inferiores a 1 año, se calculan porcentualmente, de acuerdo a lo establecido por la ley.</t>
  </si>
  <si>
    <t>Prevenir, corregir  y sancionar diversas formas de maltrato, trato desconsiderado y en general todo ultraje a la dignidad humana</t>
  </si>
  <si>
    <t>Ley 1010</t>
  </si>
  <si>
    <t>Los reglamentos de trabajo de las empresas e instituciones deberán prever mecanismos de prevención de las conductas de acoso laboral y establecer un procedimiento interno, confidencial, conciliatorio y efectivo para superar las que ocurran en el lugar de trabajo. Los comités de empresa de carácter bipartito, donde existan, podrán asumir funciones relacionados con acoso laboral en los reglamentos de trabajo.</t>
  </si>
  <si>
    <t>La Universidad cuenta con la Resolución Rectoral No. 2393 de 2019, mediante la cual se modifica la Resolución 1847 de 2016, se adiciona la política para prevenir, corregir y sancionar el acoso laboral y otros hostigamientos en el marco de las relaciones de trabajo en la Universidad de la Amazonía y se define el manual de convivencia laboral, adicional a esto se cuenta con el Comité de Convivencia Laboral creado mediante Resolución Rectoral No. 2101 de 2018 para el perido 2018 - 2020</t>
  </si>
  <si>
    <t>Por la cual se expide el Código de la Infancia y la Adolescencia.</t>
  </si>
  <si>
    <t>Ley 1098</t>
  </si>
  <si>
    <t>8 de Noviembre de 2006</t>
  </si>
  <si>
    <t>La edad mínima de admisión al trabajo es los quince (15) años. Para trabajar, los adolescentes entre los 15 y 17 años requieren la respectiva autorización expedida por el Inspector de Trabajo o, en su defecto, por el Ente Territorial Local y gozarán de las protecciones laborales consagrados en el régimen laboral colombiano, las normas que lo complementan, los tratados y convenios internacionales ratificados por Colombia, la Constitución Política y los derechos y garantías consagrados en este código.  Los adolescentes autorizados para trabajar tienen derecho a la formación y especialización que los habilite para ejercer libremente una ocupación, arte, oficio o profesión y a recibirla durante el ejercicio de su actividad laboral.</t>
  </si>
  <si>
    <t>En la actualidad la universidad no cuenta con personal menor de edad vinculado a la institución.</t>
  </si>
  <si>
    <t>Corresponde al inspector de trabajo expedir por escrito la autorización para que un adolescente pueda trabajar, a solicitud de los padres, del respectivo representante legal o del Defensor de Familia. A falta del inspector del trabajo la autorización será expedida por el comisario de familia y en defecto de este por el alcalde municipal.</t>
  </si>
  <si>
    <t>La duración máxima de la jornada laboral de los adolescentes autorizados para trabajar, se sujetará a las siguientes reglas: 1. Los adolescentes mayores de 15 y menores de 17 años, sólo podrán trabajar en jornada diurna máxima de seis horas diarias y treinta horas a la semana y hasta las 6:00 de la tarde.  2. Los adolescentes mayores de diecisiete (17) años, sólo podrán trabajar en una jornada máxima de ocho horas diarias y 40 horas a la semana y hasta las 8:00 de la noche.</t>
  </si>
  <si>
    <t>Los adolescentes autorizados para trabajar, tendrán derecho a un salario de acuerdo a la actividad desempeñada y proporcional al tiempo trabajado. En ningún caso la remuneración podrá ser inferior al salario mínimo legal vigente.</t>
  </si>
  <si>
    <t>Desde la División de Servicios Administrativos se garantiza que la remuneración de todo el personal igual o superior al salario mínimo según sea el caso.</t>
  </si>
  <si>
    <r>
      <t>Prohibición de realizar trabajos peligrosos y nocivos. Ninguna persona menor de 18 años podrá ser empleada o realizar trabajos que impliquen peligro o que sean nocivos para su salud e integridad física o psicológica o los considerados como peores formas de trabajo infantil. El Ministerio de la Protección Social en colaboración con el Instituto Colombiano de Bienestar Familiar, establecerán la clasificación de dichas actividades de acuerdo al nivel de peligro y nocividad que impliquen para los adolescentes autorizados para trabajar y la publicarán cada dos años periódicamente en distintos medios de comunicación. Para la confección o modificación de estas listas, el Ministerio consultará y tendrá en cuenta a las organizaciones de trabajadores y de empleadores, así como a las instituciones y asociaciones civiles interesadas, teniendo en cuenta las recomendaciones de los instrumentos e instancias internacionales especializadas</t>
    </r>
    <r>
      <rPr>
        <b/>
        <sz val="8"/>
        <rFont val="Arial"/>
        <family val="2"/>
      </rPr>
      <t xml:space="preserve">. </t>
    </r>
  </si>
  <si>
    <t>Garantías especiales para el adolescente indígena autorizado para trabajar. En los procesos laborales en que sea demandante un adolescente indígena será obligatoria la intervención de las autoridades de su respectivo pueblo. Igualmente se informará a la Dirección de Etnias del Ministerio del Interior o de la dependencia que haga sus veces.</t>
  </si>
  <si>
    <t>En la universidad no se cuenta con este tipo de personal vinculado actualmente.</t>
  </si>
  <si>
    <t>Por la cual se hacen algunas modificaciones en el Sistema General de Seguridad Social en Salud y se dictan otras disposiciones.</t>
  </si>
  <si>
    <t>Ley 1122</t>
  </si>
  <si>
    <t xml:space="preserve">La cotización al régimen contributivo de Salud será, a partir del primero (1) de enero del año 2007, del 12,5% del ingreso o salario base de cotización, el cual no podrá ser inferior al salario mínimo. La cotización a cargo del empleador será del 8.5% y a cargo del empleado del 4%. Uno punto cinco (1,5) de la cotización serán trasladados a la subcuenta de Solidaridad del FOSYGA para contribuir a la financiación de los beneficiarios del régimen subsidiado. Las cotizaciones que hoy tienen para salud los regímenes especiales y de excepción se incrementarán en cero punto cinco por ciento (0,5%), a cargo del empleador, que será destinado a la sub-cuenta de solidaridad para completar el uno punto cinco a los que hace referencia el presente artículo. El cero punto cinco por ciento (0,5%) adicional reemplaza en parte el incremento del punto en pensiones aprobado en la ley 797 de 2003, el cual sólo será incrementado por el Gobierno Nacional en cero punto cinco por ciento (0,5%). </t>
  </si>
  <si>
    <t>Desde la División de Servicios se da total cumplimiento a la norma.</t>
  </si>
  <si>
    <t>Por la cual se establecen normas para promover y regular el Teletrabajo y se dictan otras disposiciones.</t>
  </si>
  <si>
    <t xml:space="preserve">Ley 1221 </t>
  </si>
  <si>
    <t>Garantías laborales, sindicales y de seguridad social para los teletrabajadores.</t>
  </si>
  <si>
    <t>Actualmente la universidad no cuenta con teletrabajadores.</t>
  </si>
  <si>
    <t>Limites de velocidad en carretera nacional</t>
  </si>
  <si>
    <t>Ley 1239</t>
  </si>
  <si>
    <t>El artículo 106 del Código Nacional de Tránsito quedará así:  "Artículo 106. Límites de velocidad en vías urbanas y carreteras municipales. En las vías urbanas las velocidades máximas y mínimas para vehículos de servicio público o particular será determinada y debidamente señalizada por la autoridad de Tránsito competente en el distrito o municipio respectivo. En ningún caso podrá sobrepasar los 80 kilómetros por hora.  El límite de velocidad para los vehículos de servicio público, de carga y de transporte escolar, será de sesenta (60) kilómetros por hora. La velocidad en zonas escolares y en zonas residenciales será hasta de treinta (30) kilómetros por hora".</t>
  </si>
  <si>
    <t>En el PESV se tiene contemplada toda la reglamentación en materia movilidad, sobre la cual se capacitará a los conductores, con el fin de garantizar el total cumplimiento de las mismas.</t>
  </si>
  <si>
    <t>El artículo 107 del Código Nacional de Tránsito quedará así: "Artículo 107. Límites de velocidad en carreteras nacionales y departamentales. En las carreteras nacionales y departamentales las velocidades autorizadas para vehículos públicos o privados, serán determinadas por el Ministerio de Transporte o la Gobernación, según sea el caso teniendo en cuenta las especificaciones de la vía. En ningún caso podrá sobrepasar los 120 kilómetros por hora.  Para el servicio público, de carga y de transporte escolar el límite de velocidad en ningún caso podrá exceder los ochenta (80) kilómetros por hora. Será obligación de las autoridades mencionadas, la debida señalización de estas restricciones.</t>
  </si>
  <si>
    <t xml:space="preserve">"Artículo 96. Normas específicas para motocicletas, motociclos y mototriciclos. Las motocicletas se sujetarán a las siguientes normas específicas:  1. Deben transitar ocupando un carril, observando lo dispuesto en los artículos 60 y 68 del Presente Código. 2. Podrán llevar un acompañante en su vehículo, el cual también deberá utilizar casco y la prenda reflectiva exigida para el conductor. 3. Deberán usar de acuerdo con lo estipulado para vehículos automotores, las luces direccionales. De igual forma utilizar, en todo momento, los espejos retrovisores. 4. Todo el tiempo que transiten por las vías de uso público, deberán hacerlo con las luces delanteras y traseras encendidas.  5. El conductor y el acompañante deberán portar siempre en el casco, conforme a la reglamentación que expida el Ministerio de Transporte, el número de la placa del vehículo en que se transite, con excepción de los pertenecientes a la fuerza pública, que se identificarán con el número interno asignado por la respectiva institución.  6. No se podrán transportar objetos que disminuyan la visibilidad, que incomoden al conductor o acompañante o que ofrezcan peligro para los demás usuarios de las vías. </t>
  </si>
  <si>
    <t>Por la cual se dictan normas de sensibilización, prevención y sanción de formas de violencia y discriminación contra las mujeres, se reforman los Códigos Penal, de Procedimiento Penal, la Ley 294 de 1996 y se dictan otras disposiciones</t>
  </si>
  <si>
    <t xml:space="preserve">Ley 1257 </t>
  </si>
  <si>
    <t>4 de diciembre de 2008</t>
  </si>
  <si>
    <t xml:space="preserve"> Medidas en el ámbito laboral El Ministerio de la Protección Social, además de las señaladas en otras leyes, tendrá las siguientes funciones: 1. Promoverá el reconocimiento social y económico del trabajo de las mujeres e implementará mecanismos para hacer efectivo el derecho a la igualdad salarial. 2. Desarrollará campañas para erradicar todo acto de discriminación y violencia contra las mujeres en el ámbito laboral. 3. Promoverá el ingreso de las mujeres a espacios productivos no tradicionales para las mujeres. Parágrafo. Las Administradoras de Riesgos Profesionales (ARP) los empleadores y o contratantes, en lo concerniente a cada uno de ellos, adoptarán procedimientos adecuados y efectivos para: 1. Hacer efectivo el derecho a la igualdad salarial de las mujeres. 2. Tramitar las quejas de acoso sexual y de otras formas de violencia contra la mujer contempladas en esta ley. Estas normas se aplicarán también a las cooperativas de trabajo asociado y a las demás organizaciones que tengan un objeto similar.  3. El Ministerio de la Protección Social velará porque las Administradoras de Riesgos Profesionales (ARP) y las Juntas Directivas de las Empresas den cumplimiento a lo dispuesto en este parágrafo.</t>
  </si>
  <si>
    <r>
      <t xml:space="preserve">La Universidad conformó el Comité de Convivencia laboral mediante </t>
    </r>
    <r>
      <rPr>
        <sz val="8"/>
        <color indexed="8"/>
        <rFont val="Arial"/>
        <family val="2"/>
      </rPr>
      <t xml:space="preserve">Resolución Rectoral No. 2101 de 2018 para el periodo comprendido entre el 2018 y 2020, mediante la Resolución Rectoral No. 2393 de 2019 se modifica la Resolución 1847 de 2016, se adiciona la política para prevenir, corregir y sancionar el acoso laboral y otros hostigamientos en el marco de las relaciones de trabajo en la Universidad de la Amazonía y se define el manual de convivencia laboral. </t>
    </r>
  </si>
  <si>
    <t>Por la cual se establece el Código Nacional de Navegación y
Actividades Portuarias Fluviales y se dictan otras disposiciones</t>
  </si>
  <si>
    <t>Ministerio de Transporte</t>
  </si>
  <si>
    <t>La universidad cuenta actualmente con un bote, el cual tiene todo los documentos y requerimientos establecidos en la ley para su normal y correcto funcionamiento. Quien conduce el bote es una persona adscrita a una de las empresas fluviales, que se contrata previo a la salida que se programe.</t>
  </si>
  <si>
    <t xml:space="preserve">Por la cual se adiciona el numeral 10 al art. 57 del codigo sustantivo del trabajo </t>
  </si>
  <si>
    <t>Ley 1280</t>
  </si>
  <si>
    <t>Artículo  1º. Adicionar un numeral al artículo 57 del Código Sustantivo del Trabajo, en los siguientes términos: 10. Conceder al trabajador en caso de fallecimiento de su cónyuge, compañero o compañera permanente o de un familiar hasta el grado segundo de consanguinidad, primero de afinidad y primero civil, una licencia remunerada por luto de cinco (5) días hábiles, cualquiera sea su modalidad de contratación o de vinculación laboral. La grave calamidad doméstica no incluye la Licencia por Luto que trata este numeral.  Este hecho deberá demostrarse mediante documento expedido por la autoridad competente, dentro de los treinta (30) días siguientes a su ocurrencia.</t>
  </si>
  <si>
    <t>La Universidad de la Amazonia cumple con este requerimiento, toda vez que le garantiza al trabajador la licencia remunerada, según lo establece la ley.</t>
  </si>
  <si>
    <t>Por la cual se dictan normas para la Protección de Personas con Discapacidad Mental y se establece el Régimen de la Representación Legal de Incapaces Emancipados</t>
  </si>
  <si>
    <t>Ley 1306</t>
  </si>
  <si>
    <t>El derecho al trabajo de quienes se encuentren con discapacidad mental incluye la oportunidad de ganarse la vida mediante un trabajo estable, libremente elegido o aceptado en un mercado y un entorno laborales que sean abiertos, inclusivos y accesibles en condiciones aceptables de seguridad y salubridad. El Estado garantizará los derechos laborales individuales y colectivos para los trabajadores con discapacidad mental.  Los empleadores están obligados a adoptar procesos de selección, formación profesional, permanencia y promoción que garanticen igualdad de condiciones a personas con discapacidad mental que cumplan los requisitos de las convocatorias.</t>
  </si>
  <si>
    <t>La Universidad desde la División de Servicios Administrativos garantiza la inclusión de la población en condición de discapacidad, permitiendo su libre desarrollo laboral y social, actualmente cuenta con 5 personas que presentan condición especial auditiva y física.</t>
  </si>
  <si>
    <t>Se dictan medidas de prevencion de daños a la salud de los menores de edad, la población no fumadora y se estipulan politicas públicas para la prevención del consumo de tabaco y el abandono de la dependencia del tabaco del fumador y sus derivados en la población colombiana.</t>
  </si>
  <si>
    <t>Ley 1335</t>
  </si>
  <si>
    <t>Prohíbase el consumo de Productos de Tabaco, en los lugares señalados en el presente artículo. En las áreas cerradas de los lugares de trabajo y/o de los lugares públicos, tales como: Bares, restaurantes, centros comerciales, tiendas, ferias, festivales, parques, estadios, cafeterías, discotecas, cibercafés, hoteles, ferias, pubs, casinos, zonas comunales y áreas de espera, donde se realicen eventos de manera masiva, entre otras. a) Las entidades de salud. b) Las instituciones de educación formal y no formal, en todos sus niveles.  c) Museos y bibliotecas. d) Los establecimientos donde se atienden a menores de edad.  e) Los medios de transporte de servicio público, oficial, escolar, mixto y privado.  f) Entidades públicas y privadas destinadas para cualquier tipo de actividad industrial, comercial o de servicios, incluidas sus áreas de atención al público y salas de espera.  g) Areas en donde el consumo de productos de tabaco generen un alto riesgo de combustión por la presencia de materiales inflamables, tal como estaciones de gasolina, sitios de almacenamiento de combustibles o materiales explosivos o similares.  h) Espacios deportivos y culturales.</t>
  </si>
  <si>
    <t>En la Universidad se tienen señalizadas todas las áreas donde se indica "espacios libres de humo", así como tambien se realizan a traves de los profesionales de la Unidad Básica campañas de prevención dirigidas a no uso del cigarrillo y sustancias psicoactivas.</t>
  </si>
  <si>
    <t>Obligaciones. Los propietarios, empleadores y administradores de los lugares a los que hace referencia el artículo 19 tienen las siguientes obligaciones:  a) Velar por el cumplimiento de las prohibiciones establecidas en la presente ley con el fin de proteger a las personas de la exposición del humo de tabaco ambiental;  b) Fijar en un lugar visible al público avisos que contengan mensajes alusivos a los ambientes libres de humo, conforme a la reglamentación que expida el Ministerio de la Protección Social;  c) Adoptar medidas específicas razonables a fin de disuadir a las personas de que fumen en el lugar, tales como pedir a la persona que no fume, interrumpir el servicio, pedirle que abandone el local o ponerse en contacto con la autoridad competente.</t>
  </si>
  <si>
    <t>Los espacios libres de humo en la Universidad de la Amazonia en los diferentes campus están debidamente identificados y señalizados.</t>
  </si>
  <si>
    <t>Por medio de la cual se aprueba la "Convención sobre los Derechos de las personas con Discapacidad", adoptada por la Asamblea General de la Naciones Unidas el 13 de diciembre de 2006.</t>
  </si>
  <si>
    <t>Ley 1346</t>
  </si>
  <si>
    <t>31 de Julio de 2009</t>
  </si>
  <si>
    <t>Se define la obesidad y las enfermedades crónicas no transmisibles asociadas a ésta como una prioridad de salud pública y se adoptan medidas para su control, atención y prevención</t>
  </si>
  <si>
    <t>Ley 1355</t>
  </si>
  <si>
    <t xml:space="preserve"> a. Los establecimientos educativos públicos y privados del país en donde se ofrezcan alimentos para el consumo de los estudiantes deberán garantizar la disponibilidad de frutas y verduras.
b. Los centros educativos públicos y privados del país deberán adoptar un Programa de Educación Alimentaria siguiendo los lineamientos y guías que desarrollen el Ministerio de la Protección Social y el Instituto Colombiano de Bienestar Familiar, para promover una alimentación balanceada y saludable, de acuerdo con las características culturales de las diferentes regiones de Colombia.</t>
  </si>
  <si>
    <t>Desde la Dvisión de Bienestar Universitario se tiene el programa de subsidio alimentario, donde se garantiza que los estudiantes de bajos recursos reciban una alimentación balanceada a un bajo costo.  Los restaurantes que brindan este servicio son vigilados desde la universidad por personal calificado.</t>
  </si>
  <si>
    <t>Se impulsarán las siguientes acciones para promover la actividad física:  El Ministerio de Educación Nacional y las Instituciones Educativas en desarrollo de las Leyes 115 de 1994 y 934 de 2004, promoverán el incremento y calidad de las clases de educación física con personal idóneo y adecuadamente formado, en los niveles de educación inicial, básica y media vocacional.  PARÁGRAFO. El Ministerio de Protección Social reglamentará mecanismos para que todas las empresas del país promuevan durante la jornada laboral pausas activas para todos sus empleados, para lo cual contarán con el apoyo y orientación de las Administradoras de Riesgos Profesionales.</t>
  </si>
  <si>
    <t>Dentro del PVE osteomuscular se ha incluído actividades tendientes al desarrollo de pausas activas durante la jornada laboral, para lo cual se han seleccionado líderes en cada dependencia, con el fin de minimizar el riesgo de enfermedad generardo por las actividades rutinarias realizadas.</t>
  </si>
  <si>
    <t>Por lo cual se reforma la ley 769 de 2002 - Código nacional de transito y se dictan otras disposiciones.</t>
  </si>
  <si>
    <t>ley 1383</t>
  </si>
  <si>
    <t>VICERRECTORIA ADMINISTRATIVA - SUPERVISIÓN</t>
  </si>
  <si>
    <t>Desde la sección de supervisión se dan las respectivas recomendaciones a lo conductores, en el marco de la ley y se busca dar cumplimiento con el parque automotor de la universidad, con el fin de minimizar el riesgo de accidentalidad.</t>
  </si>
  <si>
    <t>Por la cual se definen rentas de destinación específica para la salud, se adoptan medidas para promover actividades generadoras de recursos para la salud, para evitar la evasión y
la elusión de aportes a la salud, se redireccionan recursos al interior del sistema de salud y se dictan otras disposiciones.</t>
  </si>
  <si>
    <t>Ley 1393</t>
  </si>
  <si>
    <t>La celebración y cumplimiento de las obligaciones derivadas de contratos de prestación de servicios estará condicionada a la verificación por parte del contratante de la afiliación y pago de los aportes al sistema de protección social, conforme a la reglamentación que para tal efecto expida el Gobierno Nacional.  El Gobierno Nacional podrá adoptar mecanismos de retención para el cumplimiento de estas obligaciones, así como de devolución de saldos a favor.</t>
  </si>
  <si>
    <t>Desde la División de Servicios Administrativos con el apoyo de la CSST, se verifica que todos los trabajadores independientes se encuentren afiliados al SGSS para la suscripción de los contratos, de igual manera para efectuar el pago mensual cada contratista debe allegar a la División de Servicios los recibos de pago del periodo respectivo, para poder ordenar la cancelación de los servicios.</t>
  </si>
  <si>
    <t xml:space="preserve"> Los empleadores deberán informar a los empleados sobre los aportes pagados a la protección social o garantizar que estos puedan consultar que tales sumas hayan sido efectivamente abonadas. El incumplimiento de esta obligación por cada periodo de cotización por parte del empleador será sancionable con multas de cinco (5) salarios mínimos legales mensuales vigentes, y en el
caso de empleadores de naturaleza pública, adicionalmente implicará una falta disciplinaria para
la persona que en cada entidad haya sido asignada para dar cumplimiento a lo previsto en el
presente artículo. El Gobierno Nacional reglamentará la forma y condiciones en que el empleador deberá cumplir
con esta obligación, así como la forma en que las entidades públicas, según sus competencias,
vigilarán el cumplimiento de la misma, de oficio o a solicitud de parte. Se regulará también el
procedimiento que deberá aplicarse para la imposición de la multa, la destinación de los
recursos y el ejercicio de defensa del denunciado.</t>
  </si>
  <si>
    <t>Desde la División de Servidios Administrativos se garantiza el pago de seguridad social a todo el personal que se encuentra vinculado a la universidad.</t>
  </si>
  <si>
    <t>Por medio del cual se modifica las autorizaciones y funcionamientos de los centros de enseñanza</t>
  </si>
  <si>
    <t>Ley 1397</t>
  </si>
  <si>
    <t xml:space="preserve"> El artículo 18 de la Ley 769 de 2002, quedará así:  Artículo 18. Facultad del titular. La licencia de conducción habilitará a su titular para conducir vehículos automotores de acuerdo con las categorías que para cada modalidad establezca la reglamentación que para el caso adopte el Ministerio de Transporte, estipulando claramente si se trata de un conductor de servicio público o particular.</t>
  </si>
  <si>
    <t>SUPERVISIÓN -GTH</t>
  </si>
  <si>
    <t>Al momento de vincular a personal que cumplirá las funciones de conductor, se le exige copia del pase, el cual debe cumplir con los requerimientos de ley para conducir vehiculos de la universidad.</t>
  </si>
  <si>
    <t>"Por la cual se establecen medidas especiales de Protección para las personas que padecen epilepsia, se Dictan los principios y lineamientos para su atención Integral"</t>
  </si>
  <si>
    <t>Ley 1414</t>
  </si>
  <si>
    <t>El Programa de Salud Ocupacional debe incluir actividades dirigidas a los trabajadores en general y específica mente a las personas con  epilepsia, para garantizar la salud, la higiene y la seguridad durante las  actividades que estos desempeñen.</t>
  </si>
  <si>
    <t>Dentro del Plan Anual de Trabajo del SG-SST se tienen definidas actividades de capacitación dirigidas a todo el personal sin discriminación alguna.</t>
  </si>
  <si>
    <t>Por la cual se expide la de formalización y generación de empleo</t>
  </si>
  <si>
    <t>Ley 1429</t>
  </si>
  <si>
    <t>El Empleador publicará en cartelera de la empresa el Reglamento Interno de Trabajo y en la misma fecha informará a los trabajadores, mediante circular interna, del contenido de dicho Reglamento, fecha desde la cual entrará en aplicación.  La organización sindical, si la hubiere, y los trabajadores no sindicalizados, podrán solicitar al empleador dentro de los quince (15) días hábiles siguientes los ajustes que estimen necesarios cuando consideren que sus cláusulas contravienen los artículos 106, 108, 111, 112 o 113 del Código Sustantivo del Trabajo.  Si no hubiere acuerdo el inspector del trabajo adelantará la investigación correspondiente, formulará objeciones si las hubiere y ordenará al empleador realizar las adiciones, modificaciones o supresiones conducentes, señalando como plazo máximo quince (15) días hábiles, al cabo de los cuales el empleador realizará los ajustes so pena de incurrir en multa equivalente a cinco (5) veces el salario mínimo legal mensual vigente.</t>
  </si>
  <si>
    <t>La Universidad de la Amazonia no cuenta con Reglamento Interno de Trabajo, por cuanto de acuerdo a la ley no se está obligado a tenerlo, aunque se está en construcción de uno como documento soporte para la definición de las acciones a cumplir por los contratista.</t>
  </si>
  <si>
    <t>SIN CUMPLIR</t>
  </si>
  <si>
    <t>Descuentos prohibidos. Modifícase el artículo 149 del Código Sustantivo del Trabajo, el cual quedará así: Artículo 149. Descuentos prohibidos: 1. El empleador no puede deducir, retener o compensar suma alguna del salario, sin orden suscrita por el trabajador, para cada caso, o sin mandamiento judicial. Quedan especialmente comprendidos en esta prohibición los descuentos o compensaciones por concepto de uso o arrendamiento de locales, herramientas o útiles de trabajo; deudas del trabajador para con el empleador, sus socios, sus parientes o sus representantes; indemnización por daños ocasionados a los locales, máquinas, materias primas o productos elaborados o pérdidas o averías de elementos de trabajo; entrega de mercancías, provisión de alimentos y precio de alojamiento.  2. Tampoco se puede efectuar la retención o deducción sin mandamiento judicial, aunque exista orden escrita del trabajador, cuando quiera que se afecte el salario mínimo legal o convencional o la parte del salario declarada inembargable por la ley.   3. Los empleadores quedarán obligados a efectuar oportunamente los descuentos autorizados por sus trabajadores que se ajusten a la ley. El empleador que incumpla lo anterior, será responsable de los perjuicios que dicho incumplimiento le ocasione al trabajador o al beneficiario del descuento.</t>
  </si>
  <si>
    <t>La División de Servicios Administrativos realiza los descuentos de acuerdo a lo definido y permitido por la ley..</t>
  </si>
  <si>
    <t>Trámite de los préstamos. Modifícase el artículo 151 del Código Sustantivo del Trabajo, el cual quedará así:  Artículo 151. Trámite de los préstamos. El empleador y su trabajador podrán acordar por escrito el otorgamiento de préstamos, anticipos, deducciones, retenciones o compensaciones del salario, señalando la cuota objeto de deducción o compensación y el plazo para la amortización gradual de la deuda.  Cuando pese a existir el acuerdo, el empleador modifique las condiciones pactadas, el trabajador podrá acudir ante el inspector de trabajo a efecto de que exija su cumplimiento, so pena de la imposición de sanciones.</t>
  </si>
  <si>
    <t>Desde la División de Servicios Administrativos se realizan los trámites correspondientes a préstamos o deducciones pactados con los trabajadores.</t>
  </si>
  <si>
    <t>Compensación en dinero de las vacaciones. Modifícase el numeral 1 del artículo 189 del Código Sustantivo del Trabajo, el cual quedará así:  Artículo 189. Compensación en dinero de las vacaciones. Empleador y trabajador, podrán acordar por escrito, previa solicitud del trabajador, que se pague en dinero hasta la mitad de las vacaciones".</t>
  </si>
  <si>
    <t>La División de Servicios Administrativos da total cumplimiento a este requerimiento de la ley.</t>
  </si>
  <si>
    <t>Una vez cumplida la obligación del artículo 12°, el empleador debe publicar el reglamento del trabajo, mediante la fijación de dos (2) copias en caracteres legibles, en dos (2) sitios distintos. Si hubiere varios lugares de trabajo separados, la fijación debe hacerse en cada uno de ellos.</t>
  </si>
  <si>
    <t>El personal requerido en toda institución y/o empresa pública y/o privada para el desarrollo de las actividades misionales permanentes no podrá estar vinculado a través de Cooperativas de Servicio de Trabajo Asociado que hagan intermediación laboral o bajo ninguna otra modalidad de vinculación que afecte los derechos constitucionales, legales y prestacionales consagrados en las normas laborales vigentes.</t>
  </si>
  <si>
    <t>La vinculación de todo el personal administrativo y docente en la Universidad de la Amazonia se hace de manera directa, sin intermediarios.</t>
  </si>
  <si>
    <t>Por medio de la cual se reforma el Sistema General de Seguridad Social en Salud y se dictan otras disposiciones</t>
  </si>
  <si>
    <t>Ley 1438</t>
  </si>
  <si>
    <t>Prescripción del derecho a solicitar reembolso de prestaciones económicas. El derecho de los empleadores de solicitar a las Entidades Promotoras de Salud el reembolso del valor de las prestaciones económicas prescribe en el término de tres (3) años contados a partir de la fecha en que el empleador hizo el pago correspondiente al trabajador.</t>
  </si>
  <si>
    <t>Para la División de Servicios Administrativos es claro que los reembolsos de prestaciones económicas deben solicitarse en el menor tiempo posible, para evitar cumplimiento de términos.</t>
  </si>
  <si>
    <t>Los afiliados al Régimen Subsidiado podrán permanecer en este cuando obtengan un contrato de trabajo y pasen a estar vinculados laboralmente. En estos casos, los empleadores o los afiliados pagarán los aportes que debería pagar en el Régimen Contributivo a la misma Entidad Promotora de Salud y será compensado mensualmente a la subcuenta de solidaridad del Fondo de Solidaridad y Garantía (Fosyga). En este evento, el afiliado tendrá derecho a prestaciones económicas.  Cuando un trabajador temporal o jornalero, cuya asignación mensual no alcance a un salario mínimo legal mensual vigente, no desee ser desvinculado del Régimen Subsidiado en razón de su relación laboral, el patrono deberá aportar al Régimen Subsidiado el equivalente al valor que en proporción al pago que por el trabajador debería aportar al Régimen Contributivo. En este caso no se tendrá derecho a prestaciones económicas.  En caso que el empleador no cumpla con la obligación de pagar la cotización, al concluir la relación laboral el empleador deberá pagar los aportes que adeude al Sistema General de Seguridad Social en Salud.</t>
  </si>
  <si>
    <t>Desde la División de Servicios Administrativos se garantiza el cumplimiento de la ley.</t>
  </si>
  <si>
    <t>Por la cual se expide el Plan Nacional de Desarrollo, 2010-2014</t>
  </si>
  <si>
    <t>Ley 1450</t>
  </si>
  <si>
    <t>Artículo 171. Vinculación laboral por períodos inferiores a un mes o por días. La afiliación a la Seguridad Social Integral de los trabajadores dependientes que se encuentren vinculados laboralmente por periodos inferiores a un mes o por días, y que por dicha situación perciban un ingreso mensual inferior a un SMMLV, se realizará mediante su cotización de acuerdo con el número de días laborados y sobre un monto no inferior a un salario mínimo legal diario vigente, de conformidad con los límites mínimos que se establezcan por el Gobierno Nacional, teniendo en cuenta los costos de administración y recaudo del Sistema de la siguiente manera:a) Al régimen subsidiado del Sistema General de Seguridad Social en Salud: Si el trabajador es elegible para el subsidio en salud, el aporte será realizado exclusivamente por el empleador y equivaldrá al 8,5% del ingreso percibido,con destino a la subcuenta de solidaridad del Fondo de Solidaridad y Garantía,Fosyga, de conformidad con los límites mínimos que establezca el Gobierno Nacional. En caso de no ser elegible para el subsidio en salud por tener capacidad de pago, el trabajador deberá además realizar su aporte correspondiente al 4% del ingreso base de cotización sobre el cual esté realizando el empleador las cotizaciones</t>
  </si>
  <si>
    <t>Por la cual se modifican los artículos 236, 239, 57 y 58 del código sustantivo del trabajo y se dictan otras disposiciones</t>
  </si>
  <si>
    <t>Ley 1468</t>
  </si>
  <si>
    <t>Descanso remunerado en la época del parto.
Prohibición de despido.
Obligaciones especiales del empleador.
Obligaciones especiales del trabajador</t>
  </si>
  <si>
    <t>Desde la oficina División de Servicios Administrativos se garantiza el cumplimiento de esta ley, otorgando el descanso remunerado correspondiente a la licencia de maternidad y garantizando el reintegro a sus labores pos-licencia de maternidad.</t>
  </si>
  <si>
    <t>Por medio de la cual se modifica el Código Penal y se establecen otras disposiciones</t>
  </si>
  <si>
    <t>Ley 1482</t>
  </si>
  <si>
    <t>Esta ley tiene por objeto sancionar penalmente actos de discriminación por razones de raza, etnia, religión, nacionalidad, ideología política o filosófica, sexo u orientación sexual, discapacidad y demás razones de discriminación.</t>
  </si>
  <si>
    <t>En la universidad de la Amazonia se cuenta con la oficina de Género y Diversidad Sexual, la cual vela por los derechos de toda la comunidad universitaria. De igual manera se cuenta con el Comité de Convivenca, el cual busca prevenir las diferentes formas de acoso laboral en la población trabajadora de la institución.</t>
  </si>
  <si>
    <t>Por medio de la cual se garantiza la igualdad salarial y de retribución laboral entre mujeres y hombres, se establecen mecanismos para erradicar cualquier forma de discriminación y se dictan otras disposiciones".</t>
  </si>
  <si>
    <t>Ley 1496</t>
  </si>
  <si>
    <t>El artículo 10 del Código Sustantivo del Trabajo quedará así: Artículo 10. Igualdad de los trabajadores y las trabajadoras. Todos los trabajadores y trabajadoras son iguales ante la ley, tienen la misma protección y garantías, en consecuencia, queda abolido cualquier tipo de distinción par razón del carácter intelectual o material de la labor, su forma a retribución, el género a sexo salva las excepciones establecidas par la ley.</t>
  </si>
  <si>
    <t>Vicerrectoría - GTH</t>
  </si>
  <si>
    <t xml:space="preserve">La universidad brinda garantía de igualdad en todos sus trabajadores en cuanto a seguridad social, salario y demás </t>
  </si>
  <si>
    <t>Registro. Con el fin de garantizar igualdad salarial o de remuneración, las empresas, tanto del sector público y privado, tendrán la obligación de llevar un registro de perfil y asignación de cargos por sexo, funciones y remuneración, discriminando clase o tipo y forma contractual.  El incumplimiento a esta disposición generará multas de hasta ciento cincuenta (150) salarios mínimos legales mensuales vigentes. El Ministerio del Trabajo, por medio de la autoridad que delegue, fijará la sanción por imponerse, la cual se hará efectiva a través del Servicio Nacional de Aprendizaje (Sena).</t>
  </si>
  <si>
    <t>La universidad tiene definida la tabla salarial para todo el personal, sin importar el sexo de sus empleados.</t>
  </si>
  <si>
    <t>Por la cual se promueve la formación de hábitos, comportamientos y conductas seguros en la vía y se dictan otras disposiciones.</t>
  </si>
  <si>
    <t>Ley 1503</t>
  </si>
  <si>
    <t xml:space="preserve">Toda entidad, organización o empresa del sector público o privado que para cumplir sus fines misionales o en el desarrollo de sus actividades posea, fabrique, ensamble, comercialice, contrate, o administre flotas de vehículos automotores o no automotores superiores a diez (10) unidades, o contrate o administre personal de conductores, contribuirán al objeto de la presente ley.Para tal efecto, deberá diseñar el Plan Estratégico de Seguridad Vial que será revisado cada dos (2) años para ser ajustado en lo que se requiera. Este Plan contendrá, como mínimo, las siguientes acciones: 1. Jornadas de sensibilización del personal en materia de seguridad vial. 2. Compromiso del personal de cumplir fielmente todas las normas de tránsito. 3. Oferta permanente, por parte de la ntidad, organización o empresa, de cursos de seguridad vial y perfeccionamiento de la conducción.  4. Apoyar la consecución de los objetivos del Estado en materia de seguridad vial. 5. Realizar el pago puntual de los montos producto de infracciones a las normas de tránsito. 6. Conocer y difundir las normas de seguridad vial </t>
  </si>
  <si>
    <t>Ley Sandra Ceballos, por la cual se establecen las acciones para la atención integral del cáncer en Colombia.</t>
  </si>
  <si>
    <t>Ley 1384</t>
  </si>
  <si>
    <t>Por la cual se adopta la política Nacional de Gestión del Riesgo de Desastres</t>
  </si>
  <si>
    <t>Ley 1523</t>
  </si>
  <si>
    <t>Por medio de la cual se implementa el certificado de aptitud  psicofísica del porte y tenencia de armas de fuego y se dictan otras disposiciones</t>
  </si>
  <si>
    <t>Ley 1539</t>
  </si>
  <si>
    <t>Las personas naturales que sean vinculadas o que al momento de la entrada en vigencia de la presente ley, estén vinculadas a los servicios de vigilancia y seguridad privada (vigilantes, escoltas y supervisores) y que deban portar o tener armas de fuego, deberán obtener el certificado de aptitud psicofísica para el porte y tenencia de armas de fuego, el que debe expedirse con base en los parámetros establecidos en el literal d) del artículo 11 de la Ley 1119 de 2006, por una institución especializada registrada y certificada ante autoridad respectiva y con los estándares de ley.</t>
  </si>
  <si>
    <t>VICERRECTORIA ADMINISTRATIVA</t>
  </si>
  <si>
    <t>Dentro del contrato de vigilancia se exigen todos los documentos de ley para la prestación de los servicios de seguridad en las instalaciones de la Universidad de la Amazonia.</t>
  </si>
  <si>
    <t>Por la cual se modifica la Ley 769 de 2002 y la Ley 1383 de 2010 en temas de embriaguez y reincidencia y se dictan otras disposiciones.</t>
  </si>
  <si>
    <t>Ley 1548</t>
  </si>
  <si>
    <t>Se fijan los grados de alcoholemía según medición alcoholimetríca</t>
  </si>
  <si>
    <t>Dentro del PESV se tienen definidas las accidones par dar cumplimiento a esta normativa.</t>
  </si>
  <si>
    <t>Por la cual se modifica el sistema de riesgos profesionales y se dictan otras disposiciones</t>
  </si>
  <si>
    <t>Ley 1562</t>
  </si>
  <si>
    <t>SG-SST</t>
  </si>
  <si>
    <t>Desde la Coordinación de Seguridad y Salud en el Trabajo se garantiza el cumplimiento de la ley, en todo lo que concierne a riesgos laborales, buscando garantizar ambientes laborales saludables.</t>
  </si>
  <si>
    <t>Por la cual se dictan normas para garantizar la atención integral a personas que consumen sustancias psicoactivas y se crea el premio nacional “entidad comprometida con la prevención del consumo, abuso y adicción a sustancias” psicoactivas.</t>
  </si>
  <si>
    <t>Ley 1566</t>
  </si>
  <si>
    <t>Por medio del cual se establece la Ley General de Bomberos de Colombia</t>
  </si>
  <si>
    <t>Ley 1575</t>
  </si>
  <si>
    <t>En cumplimiento de esta responsabilidad los organismos públicos y privados  deberán contemplar la contingencia de este riesgo en los bienes muebles e inmuebles tales como parques naturales, construcciones, programas de desarrollo urbanístico e instalaciones y adelantar planes, programas y proyectos tendientes a disminuir su vulnerabilidad.</t>
  </si>
  <si>
    <t>La Universidad de la Amazonia cuenta con el Plan de Gestión del Riesgo y el plan de capacitación, el cual incluye actividades tendientes a la prevención del riesgo de incendio, como manejo de extintores, de igual manera se incluye dentro de la matriz de identificación de peligros y valoración de riesgos los controles necesarios para mitigar dicho riesgo en las diferentes dependencias de la universidad.</t>
  </si>
  <si>
    <t>Por la cual se crea la pensión familiar.</t>
  </si>
  <si>
    <t>Ley 1580</t>
  </si>
  <si>
    <t>1 de Octubre de 2012</t>
  </si>
  <si>
    <t>Por medio de la cual se crea el Subsistema Nacional de Voluntarios de Primera Respuesta y se otorgan estímulos a los voluntarios de la Defensa Civil, de los Cuerpos de Bomberos de Colombia y de la Cruz Roja Colombiana y se dictan otras disposiciones en materia de voluntariado en primera respuesta.</t>
  </si>
  <si>
    <t>Ley 1505</t>
  </si>
  <si>
    <t>Los empleadores otorgarán permisos para ausentarse del lugar de trabajo, sin que se suspenda la relación laboral y las obligaciones con el empleado, a los miembros del Sub-Sistema Nacional de Voluntarios en Primera Respuesta cuando se deba atender un desastre, emergencia o evento antrópico.</t>
  </si>
  <si>
    <t>En la Universidad de la Amazonia no se cuenta con personal voluntario de los organismos de socorro.</t>
  </si>
  <si>
    <t>Aquellas personas que presten sus servicios como Voluntarios acreditados y activos de las entidades que integren el Subsistema Nacional de Voluntarios en Primera Respuesta, con un tiempo no inferior a cinco (5) años acreditados por la respectiva entidad o quien determine la ley, se le reconocerá un puntaje dentro del proceso de selección para acceder a cargos públicos en cualquier entidad del Estado. Lo anterior deberá ser reglamentado por La Comisión Nacional del Servicio Civil en un término no superior a seis (6) meses contados a partir de la promulgación de la presente ley.</t>
  </si>
  <si>
    <t>Por la cual se regulan algunos aspectos sobre las Inspecciones del Trabajo</t>
  </si>
  <si>
    <t>Ley 1610</t>
  </si>
  <si>
    <t>Por medio de la cual se expide la Ley de Salud Mental y se dictan otras disposiciones</t>
  </si>
  <si>
    <t>Ley 1616</t>
  </si>
  <si>
    <t>"Por medio de la cual se establecen las disposiciones para garantizar el pleno ejercicio de los derechos de las personas con discapacidad"</t>
  </si>
  <si>
    <t>Ley 1618</t>
  </si>
  <si>
    <t>Por medio de la cual se crea el mecanismo de protección al cesante en Colombia.</t>
  </si>
  <si>
    <t>Ley 1636</t>
  </si>
  <si>
    <t>Campo de aplicación. Todos los trabajadores del sector público y privado, dependientes o independientes, que realicen aportes a las Cajas de Compensación Familiar, por lo menos por un año continuo o discontinuo en los últimos tres (3) años si se es dependiente, y por lo menos dos años continuos o discontinuos en los últimos tres (3) años si se es independiente, accederán al Mecanismo de Protección al Cesante, sin importar la forma de su vinculación laboral, y de conformidad con lo establecido por la reglamentación que determine el Gobierno Nacional.</t>
  </si>
  <si>
    <t>A traves de la División de Servicios Administrativos  se garantiza que las Cajas de Compensación Familiar informe a sus afiliados sobre el subsidio al desempleo</t>
  </si>
  <si>
    <t>Por medio de la cual se dictan disposiciones penales y administrativas para sancionar la conducción bajo el influo del alcohol u otras sustancias psicoactivas</t>
  </si>
  <si>
    <t>Ley 1696</t>
  </si>
  <si>
    <t>19 de Diciembre de 2013</t>
  </si>
  <si>
    <t>La ley tiene por objeto establecer sanciones penales y administrativas a la conducción bajo el influjo del alcohol u otras sustancias psicoactivas</t>
  </si>
  <si>
    <t>A través del Plan Estratégico de Seguridad Vial se determinan las medidas preventivas y sancionables en la conducción bajo el efecto del alcohol.</t>
  </si>
  <si>
    <t>Por la cual se crea la agencía nacional de Seguridad Víal y Se dictan otras dispocisiones</t>
  </si>
  <si>
    <t>Ley 1702</t>
  </si>
  <si>
    <t>27 de Diciembre de 2013</t>
  </si>
  <si>
    <t>Por medio de la cual se regula el derecho fundamental a la salud y se dictan otras disposiciones</t>
  </si>
  <si>
    <t>Ley 1751</t>
  </si>
  <si>
    <t>Acreditación de la situación militar para el trabajo. La situación militar se deberá acreditar para ejercer cargos públicos, trabajar en el sector privado y celebrar contratos de prestación de servicios como persona natural con cualquier entidad de derecho público. Sin perjuicio de la obligación anterior, las entidades públicas o privadas no podrán exigir al ciudadano la presentación de la tarjeta militar para ingresar a un empleo. Las personas declaradas no aptas, exentas o que hayan superado la edad máxima de incorporación a filas podrán acceder a un empleo sin haber definido su situación militar.</t>
  </si>
  <si>
    <t>Para el ingreso del personal masculino a laboral no se exige la libreta militar como requisito, esto dando cumplimiento a la presente ley que promueve el acceso al mercado laboral sin barreras.</t>
  </si>
  <si>
    <t>Por medio de la cual se modifica la Ley 1482 de 2011, para sancionar penalmente la discriminación contra las personas con discapacidad.</t>
  </si>
  <si>
    <t>Ley 1752</t>
  </si>
  <si>
    <t>Modifíquese el artículo 3o de la Ley 1482 de 2011 el cual quedará así:  Artículo 3o. El Código Penal tendrá un artículo 134A del siguiente tenor:  Artículo 134A. Actos de discriminación. El que arbitrariamente impida, obstruya o restrinja el pleno ejercicio de los derechos de las personas por razón de su raza, nacionalidad, sexo u orientación sexual, discapacidad y demás razones de discriminación, incurrirá en prisión de doce (12) a treinta y seis (36) meses y multa de diez (10) a quince (15) salarios mínimos legales mensuales vigentes.</t>
  </si>
  <si>
    <t>La Universidad de la Amazonia desde la División de Servicios Administrativos garantiza el pleno cumplimiento de esta ley, garantizando los derechos de todos sus funcionarios sin distinción de raza, nacionalidad, sexo, orientación sexual o discapacidad.</t>
  </si>
  <si>
    <t>Modifíquese el artículo 4o de la Ley 1482 de 2011, el cual quedará así:  Artículo 4o. El Código Penal tendrá un artículo 134B del siguiente tenor:  Artículo 134B. Hostigamiento. El que promueva o instigue actos, conductas o comportamientos constitutivos de hostigamiento, orientados a causarle daño físico o moral a una persona, grupo de personas, comunidad o pueblo, por razón de su raza, etnia, religión, nacionalidad, ideología política o filosófica, sexo u orientación sexual o discapacidad y demás razones de discriminación, incurrirá en prisión de doce (12) a treinta y seis (36) meses y multa de diez (10) a quince (15) salarios mínimos legales mensuales vigentes, salvo que la conducta constituya delito sancionable con pena mayor.</t>
  </si>
  <si>
    <t>Por la cual se expide el "Plan de Desarrollo Todos por un nuevo pais"</t>
  </si>
  <si>
    <t>Ley 1753</t>
  </si>
  <si>
    <t>Los trabajadores independientes por cuenta propia y los independientes con contrato diferente a prestación de servicios que perciban ingresos mensuales iguales o superiores a un (1) salario mínimo mensual legal vigente (smmlv), cotizarán mes vencido al Sistema Integral de Seguridad Social sobre un ingreso base de cotización mínimo del cuarenta por ciento (40%) del valor mensualizado de sus ingresos, sin incluir el valor total del Impuesto al Valor Agregado (IVA), cuando a ello haya lugar, según el régimen tributario que corresponda. Para calcular la base mínima de cotización, se podrán deducir las expensas que se generen de la ejecución de la actividad o renta que genere los ingresos, siempre que cumplan los requisitos del artículo 107 del Estatuto Tributario.</t>
  </si>
  <si>
    <t>Desde la Oficina División de Servicios Administrativos se verifica mensualmente el cumplimiento de las obligaciones de los contratistas frente al Sistema General de Seguridad Social, junto al certificado de cumplimiento de obligaciones, se les solicita el pago de seguridad social, la cual se verifica en el sistema, días pagados, Base cotiazación, dias de mora, etc, correspondiente al mes que se certifica, sin la cual no se puede incluir en la nómina para pago.</t>
  </si>
  <si>
    <t>Por medio de la cual se adiciona un parágrafo al artículo 102 de la ley 50 de 1990 y se dictan otras disposiciones.</t>
  </si>
  <si>
    <t>Ley 1809</t>
  </si>
  <si>
    <r>
      <rPr>
        <b/>
        <sz val="8"/>
        <rFont val="Arial"/>
        <family val="2"/>
      </rPr>
      <t>Artículo 1°</t>
    </r>
    <r>
      <rPr>
        <sz val="8"/>
        <rFont val="Arial"/>
        <family val="2"/>
      </rPr>
      <t>. Objeto. Que se adicione un parágrafo al artículo 102 de la Ley 50 de 1990 en este sentido:
Parágrafo. El trabajador afiliado a un fondo de cesantías también podrá retirar las sumas abonadas por concepto de cesantías para destinarlas al pago de educación superior de sus hijos o dependientes, a través de las figuras de ahorro programado o seguro educativo, según su preferencia y capacidad.</t>
    </r>
  </si>
  <si>
    <t>Desde la División de Servicios Administrativos se garantiza que el retiro de las cesantías se realiza de acuerdo a lo establecido por la ley.</t>
  </si>
  <si>
    <t>Por la cual se otorgan incentivos para promover el uso de la bicicleta en el territorio nacional y se modifica el código nacional de tránsito</t>
  </si>
  <si>
    <t>Ley 1811</t>
  </si>
  <si>
    <r>
      <rPr>
        <b/>
        <sz val="8"/>
        <rFont val="Arial"/>
        <family val="2"/>
      </rPr>
      <t xml:space="preserve">Artículo 1°. </t>
    </r>
    <r>
      <rPr>
        <sz val="8"/>
        <rFont val="Arial"/>
        <family val="2"/>
      </rPr>
      <t>Objeto. La presente ley tiene por objeto incentivar el uso de la bicicleta como medio principal de transporte en todo el territorio nacional; incrementar el número de viajes en bicicleta, avanzar en la mitigación del impacto ambiental que produce el tránsito automotor y mejorar la movilidad urbana.</t>
    </r>
  </si>
  <si>
    <t>Por medio de la cual se incentiva la adecuada atención y cuidado de la primera infancia, se modifican los artículos 236 y 239 del código sustantivo del trabajo y se dictan otras disposiciones</t>
  </si>
  <si>
    <t>Ley 1822</t>
  </si>
  <si>
    <r>
      <rPr>
        <b/>
        <sz val="8"/>
        <rFont val="Arial"/>
        <family val="2"/>
      </rPr>
      <t xml:space="preserve">Artículo 1°. El artículo 236 del Código Sustantivo del Trabajo quedará así: </t>
    </r>
    <r>
      <rPr>
        <sz val="8"/>
        <rFont val="Arial"/>
        <family val="2"/>
      </rPr>
      <t>"Artículo 236. Licencia en la época del parto e incentivos para la adecuada atención y cuidado del recién nacido. Toda trabajadora en estado de embarazo tiene derecho a una licencia de dieciocho ( 18) semanas en la época de parto, remunerada con el salario que devengue al momento de iniciar su licencia. 2.  Si se tratare de un salario que no sea fijo como en el caso del trabajo a destajo o por tarea, se tomaró en cuenta el salario promedio devengado por la trabajadora en el último año de servicio, o en todo el tiempo si fuere menor. 3.  Para los efectos de la licencia de que trata este artículo, la trabajadora debe presentar al empleador un certificado médico, en el cual debe constar: a) El estado de embarazo de la trabajadora; b) La indicación del día probable del parto, y  c) La indicación del día desde el cual debe empezar la licencia, teniendo en cuenta que, por lo menos, ha de iniciarse dos semanas antes del parto.</t>
    </r>
  </si>
  <si>
    <t>Desdes la División de Servicios Administrativos se garantiza el total cumplimiento y garantía de los derechos de las mujeres gestantantes que se encuentran vinculadas a la institución.</t>
  </si>
  <si>
    <r>
      <rPr>
        <b/>
        <sz val="8"/>
        <rFont val="Arial"/>
        <family val="2"/>
      </rPr>
      <t>Artículo 2°. El artículo 239 del Código Sustantivo del Trabajo, quedará así:</t>
    </r>
    <r>
      <rPr>
        <sz val="8"/>
        <rFont val="Arial"/>
        <family val="2"/>
      </rPr>
      <t xml:space="preserve"> "Artículo 239. Prohibición de despido.  1. Ninguna trabajadora podrá ser despedida por motivo dé embarazo o lactancia sin la autorización previa del Ministerio de Trabajo que avale una justa causa.</t>
    </r>
  </si>
  <si>
    <t>Desde la División de Servicios Administrativos se garantiza el total cumplimiento y garantía de los derechos de las mujeres gestantantes que se encuentran vinculadas a la institución.</t>
  </si>
  <si>
    <t>Por medio de la cual se adopta la estrategia salas amigas de la familia lactante del entorno laboral en entidades públicas territoriales y empresas privadas y se dictan otras disposiciones"</t>
  </si>
  <si>
    <t>Ley 1823</t>
  </si>
  <si>
    <r>
      <rPr>
        <b/>
        <sz val="8"/>
        <rFont val="Arial"/>
        <family val="2"/>
      </rPr>
      <t>Artículo 2°. Entidades públicas y privadas.</t>
    </r>
    <r>
      <rPr>
        <sz val="8"/>
        <rFont val="Arial"/>
        <family val="2"/>
      </rPr>
      <t xml:space="preserve"> Las entidades públicas del orden nacional y territorial, del sector central y descentralizado, y las entidades privadas adecuarán en sus instalaciones un espacio acondicionado y digno para que las mujeres en periodo de lactancia que laboran allí, puedan extraer la leche materna asegurando su adecuada conservación durante !a jornada laboral. Las Salas Amigas de la Familia Lactante del Entorno Laboral deberán garantizar las condiciones adecuadas para la extracción y conservación de la leche materna, bajo normas técnicas de seguridad, para luego transportarla al hogar y disponer de ella, para alimentar al bebé en ausencia temporal de la madre. </t>
    </r>
  </si>
  <si>
    <t>Por medio de la cual se regula el uso del Desfibrilador Externo Automático (DEA) en transportes de asistencia, lugares de alta afluencia de público, y se dictan otras disposiciones.</t>
  </si>
  <si>
    <t>Ley 1831</t>
  </si>
  <si>
    <r>
      <rPr>
        <b/>
        <sz val="8"/>
        <rFont val="Arial"/>
        <family val="2"/>
      </rPr>
      <t xml:space="preserve">Artículo 1. </t>
    </r>
    <r>
      <rPr>
        <sz val="8"/>
        <rFont val="Arial"/>
        <family val="2"/>
      </rPr>
      <t>Objeto. La presente ley tiene como objeto establecer la obligatoriedad, la dotación, disposición y acceso a los Desfibriladores ExternosAutomáticos (DEA) en los transportes de asistencia básica y medicalizada, así como en lo:; espacios con alta afluencia de público.</t>
    </r>
  </si>
  <si>
    <t>VICERRECTORIA ADMINISTRATIVA - CSST</t>
  </si>
  <si>
    <t>Se han adelantado las diferentes consultas con la Secretaía de Salud Departamental, con el fin de dar pleno cumplimiento a lo establecido por la Ley.</t>
  </si>
  <si>
    <t>Por medio de la cual se aprueba el «acuerdo de París», adoptado el 12 de diciembre de 2015, en París Francia</t>
  </si>
  <si>
    <t>Ley 1844</t>
  </si>
  <si>
    <t>Por medio de la cual se modifican los artículos 160 y 161 del código sustantivo del trabajo y se dictan otras disposiciones</t>
  </si>
  <si>
    <t>Ley 1846</t>
  </si>
  <si>
    <t>El artículo 160 del Código Sustantivo del Trabajo, quedará así: Artículo 160. Trabajo Diurno y Nocturno. 1. Trabajo diurno es el que se realiza en el período comprendido entre las seis horas (6:00 3 . m.) y las veintiún horas (9:00 p. m.). 2. Trabajo nocturno es el que se realiza en el período comprendido entre las veintiún horas (9:00 p. m.) y las seis horas (6:00 a. m.).</t>
  </si>
  <si>
    <t>Mediante la Resolución Rectoral 3479 de 2015 se define la jornada y horario de trabajo competencias y trámites de permisos para el personal administrativo de la Universidad de la Amazonia.</t>
  </si>
  <si>
    <t>Ei literal d) del artículo 161 del Código Sustantivo del Trabajo, quedará así: d) El empleador y el trabajador podrán acordar que la jornada semanal de cuarenta y ocho (48) horas se realice mediante jornadas diarias flexibles de trabajo, distribuidas en máximo seis horas a la semana con un dia de descanso obligatorio, que podrá coincidir con el domingo. Asi, el número de horas de trabajo diario podrá repartirse de manera variable durante la respectiva semana teniendo como mínimo cuatro (4) horas continuas y como máximo hasta diez (10) horas diarias sin lugar a ningún recargo por trabajo suplementario, cuando el número de horas de trabajo no exceda el promedio de cuarenta y ocho</t>
  </si>
  <si>
    <t>"Por medio del cual se dictan normas para, promover la inserción laboral y productiva, de los jóvenes, y se dictan otras disposiciones"</t>
  </si>
  <si>
    <t>Ley 2039</t>
  </si>
  <si>
    <t>Equivalencia de experiencias. Con el objeto de establecer incentivos educativos y laborales para los estudiantes de educación superior de pregrado y postgrado, educación técnica, tecnológica, universitaria, educación para el trabajo y desarrollo humano, formación profesional integral del SENA, escuelas normales superiores, así como toda la oferta de formación por competencias, a partir de la presente ley, las pasantías, prácticas, judicaturas, monitorias, contratos laborales, contratos de prestación de servicios .Y la participación en grupos de investigación debidamente certificados por la autoridad competente, serán acreditables como experiencia profesional válida, siempre y cuando su contenido se relacione directamente con el programa académico cursado.</t>
  </si>
  <si>
    <t>DIVISION DE SERVICIOS ADMINISTRATIVOS</t>
  </si>
  <si>
    <t>Desde la División de Servicios Administrativos se garantizará la verificación de requisitos para la contratación, teniendo en cuenta lo reglamentado en la presente Ley.</t>
  </si>
  <si>
    <t>Por medio de la cual se reconocen las prácticas laborales como experiencia profesional y/o relacionada y se dictan otras disposiciones</t>
  </si>
  <si>
    <t>Ley 2043</t>
  </si>
  <si>
    <t>Objeto. La presente ley tiene como objeto establecer mecanismos normativos para facilitar el acceso al ámbito laboral, de aquellas personas que recientemente han culminado un proceso formativo, o de formación profesional o de educación técnica, tecnológica o universitaria; al reconocer de manera obligatoria como experiencia profesional y/o relacionada aquellas prácticas que se hayan realizado en el sector público y/o sector privado como opción para adquirir el correspondiente título.</t>
  </si>
  <si>
    <t>PARÁGRAFO 2º. El pago del subsidio para transporte y alimentación, no excluye al empleador de la responsabilidad de afiliación a la ARL y del cubrimiento con póliza de responsabilidad civil a terceros según reglamentación del sector por cada practicante.</t>
  </si>
  <si>
    <t>"Por medio de la cual se modifica y adiciona la ley 1503 de 2011 y se dictan otras disposiciones en seguridad vial y tránsito"</t>
  </si>
  <si>
    <t>Ley 2050</t>
  </si>
  <si>
    <t>Verificación de los Planes Estratégicos de Seguridad Vial. La verificación de la implementación del Plan Estratégico de Seguridad Vial corresponderá a la Superintendencia de Transporte, los Organismos de Tránsito o el Ministerio de Trabajo, quienes podrán, cada una en el marco de sus competencias, supervisar la ' implementación de los Planes Estratégicos de Seguridad Vial -PESV. Las condiciones para efectuar la verificación serán establecidas en la Metodología que expida el Ministerio de Transporte en cumplimiento de lo establecido en el artículo 110 del Decreto -Ley 2106 de 2019 o la norma que la modifique, sustituya o derogue.</t>
  </si>
  <si>
    <t>Desde la Oficina Asesora de Planeación, con el apoyo de la Oficina de Seguridad y Salud en el Trabajo se verifica el cumplimiento del PESV y se está a la espera de las directrices dadas por el Ministerio de Transporte para el cumplimiento de la norma.</t>
  </si>
  <si>
    <t>Adiciónese el artículo 12A a la Ley 1503 de 2011, el cual quedará así: Artículo 12A. Programa Pedagógico en Planes Estratégicos de Seguridad Vial. El Ministerio de Transporte en coordinación con la Agencia Nacional de Seguridad Vial, el Ministerio de Educación y el IVJinisterio de Trabajo, en un plazo máximo de doce (12) meses contados a partir de la sanción de la presente ley, diseñarán e implementarán un programa pedagógico mediante el cual se imparta capacitación en el diseño, implementación de los Planes Estratégicos de Seguridad Vial, articulados con el Sistema de Gestión en Seguridad y Salud en el Trabajo -SGSST. Parágrafo. El programa definirá los contenidos de acuerdo con la metodología de diseño e implementación de PESV, destinatarios, frecuencia, herramientas metodológicas y demás condiciones necesarias para su implementación.</t>
  </si>
  <si>
    <t>Disposiciones especiales en materia de contratación pública a los sujetos obligados. Las entidades estatales que suscriban contratos con los obligados a tener Planes Estratégicos de Seguridad Vial según la normatividad vigente, deberán incluir como obligación del contratista acreditar que cuenta con un Plan Estratégico de Seguridad Vial en los términos allí seleccionados.El cumplimiento del presente mandato legal y demás normas que propendan por la Seguridad Vial será verificado por parte del supervisor o interventor durante la ejecución del contrato.</t>
  </si>
  <si>
    <t>VICERRECTORIA ADMINISTRATIVA - CSST - OAP</t>
  </si>
  <si>
    <t>De acuerdo al plan de contratación, desde la Vicerrectoría Administrativa se dará cumplimiento a este nuevo requerimiento de la norma.</t>
  </si>
  <si>
    <t>Por la cual se regula el trabajo en casa y se dictan otras disposiciones</t>
  </si>
  <si>
    <t>Ley 2088</t>
  </si>
  <si>
    <t>La presente ley tiene por objeto regular la habilitación de trabajo en casa como una forma de prestación del .servicio en situaciones ocasionales, excepcionales o especiales, que se presenten en el marco de una relación laboral, legal y reglamentaria con el Estado o con el sector privado, sin que conlleve variación de las condiciones laborales establecidas o pactadas al inicio de la relación laboral</t>
  </si>
  <si>
    <t>Por medio de la cual se amplia la licencia de paternidad, se crea la licencia parental compartida, la licencia parental flexible de tiempo parcial, se modifica el articulo 236 y se adiciona el articulo 241a del codigo sustantivo del trabajo, y se dictan otras disposiciones</t>
  </si>
  <si>
    <t>ley 2114</t>
  </si>
  <si>
    <t xml:space="preserve">VICERRECTORIA ADMINISTRATIVA -DSA- CSST </t>
  </si>
  <si>
    <t>Por medio de la cual se crea el regimen de trabajo remoto y se establecen normas para promoverlo, regularlo y se dictan otras disposiciones</t>
  </si>
  <si>
    <t>ley 2121</t>
  </si>
  <si>
    <t>Por medio de la cual se regula la desconexión laboral - ley de desconexión laboral</t>
  </si>
  <si>
    <t>ley 2191</t>
  </si>
  <si>
    <t>RECTOR - DIVISION DE SERVICIOS ADMINISTRATIVOS</t>
  </si>
  <si>
    <t>crear, regular y promover la desconexión laboral de los trabajadores en las relaciones laborales dentro de las diferentes modalidades de contratación vigentes en el ordenamiento jurídico colombiano y sus formas de ejecutarse, así como en las relaciones legales y/o reglamentarias, con el fin de garantizar el goce efectivo del tiempo libre y los tiempos de descanso, licencias, permisos y/o vacaciones para conciliar la vida personal, familiar y laboral.</t>
  </si>
  <si>
    <t>Codigo Sustantivo del trabajo</t>
  </si>
  <si>
    <t>Decreto
2663</t>
  </si>
  <si>
    <t>Congreso de la República</t>
  </si>
  <si>
    <t>Primera Parte - Derecho individual al trabajo</t>
  </si>
  <si>
    <t>GTH - SG-SST</t>
  </si>
  <si>
    <t>La universidad a través de la Oficina de Gestión Humana y la Coordinación de Seguridad y Salud en el Trabajo garantizan el cumplimiento de la normativa en lo que tiene que ver a la contratación del personal y la prevención de la enfermedad y accidentes laborales y la promoción de la salud.</t>
  </si>
  <si>
    <t>Segunda Parte - Derecho Colectivo</t>
  </si>
  <si>
    <t>Por lo cual se crea el comité nacional de salud ocupacional</t>
  </si>
  <si>
    <t>Decreto 586</t>
  </si>
  <si>
    <t>Ministerio de la proteccion social</t>
  </si>
  <si>
    <t>Informativo</t>
  </si>
  <si>
    <t>por el cual se determinan las bases para la organización y administración de Salud Ocupacional en el país</t>
  </si>
  <si>
    <t>Decreto 614
(Incluido en el decreto 1072 de 2015)</t>
  </si>
  <si>
    <t>Presidencia de la República</t>
  </si>
  <si>
    <t xml:space="preserve"> Responsabilidades de los patronos.</t>
  </si>
  <si>
    <t xml:space="preserve">La Universidad tiene implementado el SG-SST, cuenta con una política de SST, la cual ha sido divulada a toda la comunidad universitaria, se promueve la participación de todo el personal en las diferentes capacitaciónes en pro de su bienestar, se tiene actualizada la matriz de identificación de peligros y valoración de riesgo, y se cuenta con los diferentes programas, planes y procedimientos del SG-SST. </t>
  </si>
  <si>
    <t>Comités de medicina, higiene y seguridad industrial de empresas. En todas las empresas e instituciones públicas o privadas, se constituirá un comité de medicina, higiene y seguridad industrial, integrado por un número igual de representantes de los patronos y de los trabajadores cuya organización y funcionamiento se regirá por la reglamentación especial que expiden conjuntamente los Ministerios de Salud, Trabajo y Seguridad Social.</t>
  </si>
  <si>
    <t>Mediante la Resolución 3298 de 2018 se asignan los integrantes Comité de Medicina, Higiene y Seguridad Industrial, hoy Comité Paritario de Seguridad y Salud en el Trabajo COPASST, de la Universidad de la Amazonia.</t>
  </si>
  <si>
    <t>Responsabilidades de los comités de medicina, higiene y seguridad industrial de empresas. Los comités de medicina, higiene y seguridad industrial, tendrán las siguientes responsabilidades:</t>
  </si>
  <si>
    <t>COPASST</t>
  </si>
  <si>
    <t>El COPASST cuenta con las actas de reunión que evidencian las actividades realizadas durante el periodo.</t>
  </si>
  <si>
    <t>Programas de Salud Ocupacional en las empresas</t>
  </si>
  <si>
    <t>En el marco del SG-SST se tienen diseñados los programas de gestión, y los planes de vigilancia epidemiológica, los cuales son divulgados a toda la comunidad universitaria.</t>
  </si>
  <si>
    <t>Contenido de los Programas de Salud Ocupacional</t>
  </si>
  <si>
    <t xml:space="preserve"> Responsabilidades de los trabajadores. Los trabajadores, en relación con las actividades y programas de Salud Ocupacional que se regulen en este decreto, tendrán las siguientes responsabilidades:  a) Cumplir las que les impone el artículo 85 de la Ley 9a. de 1979 y el Código Sustantivo del Trabajo;  b) Participar en la ejecución, vigilancia y control de los programas y actividades de Salud Ocupacional, por medio de sus representantes en los Comités de medicina, higiene y seguridad industrial del establecimiento de  trabajo respectivo;  c) Colaborar activamente en el desarrollo de las actividades de Salud Ocupacional de la empresa.</t>
  </si>
  <si>
    <t xml:space="preserve">A través de los proceso de Gestión de Talento Humano y Seguridad y Salud en el Trabajo se realizan las respectivas acciones para el cumplimiento de las responsabilidades por parte de los trabajadores. </t>
  </si>
  <si>
    <t>Por el cual se desarrolla la ley 82 de 1988, aprobatoria del convenio número 159, suscrito con la organización internacional del trabajo, sobre readaptación profesional y el empleo de personas invalidas.</t>
  </si>
  <si>
    <t>Decreto 2177</t>
  </si>
  <si>
    <t>Ministerio del trabajo y seguridad social</t>
  </si>
  <si>
    <t>Todos los patronos públicos o privados están obligados a reincorporar a los trabajadores inválidos, en los cargos que desempeñaban antes de producirse la invalidez si recupera su capacidad de trabajo, en términos del Código Sustantivo del Trabajo. La existencia de una incapacidad permanente parcial no será obstáculo para la reincorporación, si los dictámenes médicos determinan que el trabajador puede continuar desempeñándolo.</t>
  </si>
  <si>
    <t>La Universidad de la Amazonia ha reincorporado a los funcionarios que han presentado algún tipo de incapacidad, a sus labores habituales o los ha reubicado según recomendaciones médicas.</t>
  </si>
  <si>
    <t>Por el cual se reglamentan los artículos 3o y 21 de la Ley 50 de 1990</t>
  </si>
  <si>
    <t>Decreto 1127</t>
  </si>
  <si>
    <t>Ministerio de Trabajo y Seguridad Social</t>
  </si>
  <si>
    <t>Contrato laboral
Actividades en Seguridad y Salud en el Trabajo</t>
  </si>
  <si>
    <t>Se realiza seguimiento desde gestión humana y la Coordinación de SST frente a la participación del personal en todas las actividades programadas por el empleador.</t>
  </si>
  <si>
    <t>Por el cual se reglamentan parcialmente los Títulos III, V, VI, VII y XI de la Ley 09 de 1979, sobre uso y manejo de plaguicidas.</t>
  </si>
  <si>
    <t>Decreto 1843</t>
  </si>
  <si>
    <t>Ministerio de salud</t>
  </si>
  <si>
    <t>Toda empresa, persona natural o jurídica que se dedique a aplicación terrestre de plaguicidas en forma manual o mecánica en áreas pecuaria, o agrícola, en vehículos, edificaciones, productos almacenados o no, o área pública, deberá cumplir las normas sobre medidas preventivas y de seguridad al tenor de lo dispuesto en el Decreto 614 de 1984, las disposiciones contenidas en el presente Decreto y aquellas relacionadas con el respectivo tipo de actividad, originarias de los Ministerios de Salud y Agricultura, según el caso.</t>
  </si>
  <si>
    <t>Vicerrectoria Administrativa</t>
  </si>
  <si>
    <t>Contrato de fumigación</t>
  </si>
  <si>
    <t>171 - 172 - 173 - 174 - 175 - 176 - 177 - 178 - 179 - 180 - 181</t>
  </si>
  <si>
    <t>Capítulo XIV Del Personal</t>
  </si>
  <si>
    <t>Por el cual se sistematizan, coordinan y reglamentan algunas disposiciones en
relación con el porte y consumo de estupefacientes y sustancias psicotrópicas</t>
  </si>
  <si>
    <t>Decreto 1108</t>
  </si>
  <si>
    <t>Miniterio de justicia y derecho</t>
  </si>
  <si>
    <t>Se prohíbe a todos los empleados presentarse al sitio de trabajo bajo el influjo de estupefacientes o sustancias psicotrópicas, consumirlas o incitarlas a consumirlas en dicho sitio. La violación de esta prohibición constituirá justa causa para la terminación unilateral del contrato de trabajo por parte del patrono, según lo dispuesto por el numeral 11 del artículo 62 del Código Sustantivo del Trabajo.</t>
  </si>
  <si>
    <t>Reglamento interno de trabajo</t>
  </si>
  <si>
    <t>En el reglamento interno de trabajo a que se refieren los artículos 104 a 120 del Código Sustantivo de Trabajo es obligación del patrono consagrar las prohibiciones indicadas en el artículo anterior.  El incumplimiento de esta obligación ocasionará la imposición de las sanciones contempladas en el mismo código.</t>
  </si>
  <si>
    <t>Se prohíbe a todos los servidores públicos en ejercicio de sus funciones el uso y consumo de estupefacientes y sustancias psicotrópicas, conforme a lo establecido por el artículo 8° del Decreto-ley 2400 de 1968 y los diversos regímenes que regulan la función pública. La violación de la anterior prohibición será sancionable de conformidad con el procedimiento previsto en el respectivo régimen disciplinario.</t>
  </si>
  <si>
    <t>Por el cual se determina la organización y administración del Sistema General de Riesgos Profesionales</t>
  </si>
  <si>
    <t>Decreto 1295</t>
  </si>
  <si>
    <t>Ministerio De hacienda, Ministerio de Trabajo y  Seguridad Social y Ministerio de Salud</t>
  </si>
  <si>
    <t>La universidad de la Amazonia a través de la oficina de División de Servicios Administrativos garantiza la afiliación de todo el personal al Sistema General de Riesgos Profesionales.</t>
  </si>
  <si>
    <t>Se reglamenta re embolsos de las prestaciones y atenciones de urgencias.</t>
  </si>
  <si>
    <t xml:space="preserve">Decreto 1771
</t>
  </si>
  <si>
    <t>(Incluido en el decreto 1072 de 2015)</t>
  </si>
  <si>
    <t>Por el cual se reglamenta la afiliación y las cotizaciones al Sistema General de Riesgos Profesionales</t>
  </si>
  <si>
    <t>Decreto 1772</t>
  </si>
  <si>
    <t>Todo el articulado
(Incluido en el decreto 1072 de 2015)</t>
  </si>
  <si>
    <t>Por la cual se adopta la tabla de enfermedades profesionales</t>
  </si>
  <si>
    <t>Decrereto 1832</t>
  </si>
  <si>
    <t>Presidencia de la republica</t>
  </si>
  <si>
    <t>Diligenciamiento del FUREP</t>
  </si>
  <si>
    <t>Por el cual se determina la administración y funcionamiento del Fondo de Riesgos Profesionales.</t>
  </si>
  <si>
    <t>Decreto 1833</t>
  </si>
  <si>
    <t>Por la cual se complementa la Resolución numero 003716 del 3 de Noviembre de 1994.</t>
  </si>
  <si>
    <t>Decreto 3941</t>
  </si>
  <si>
    <t>La practica de la prueba de embarazo a que se refiere el artículo 1º. de la Resolución 003716 de 1994 de este Ministerio, solo podrá adelantarse por los empleadores que realicen actividades catalogadas como de Alto Riesgo y previstas en el artículo 1º del decreto 1281 de 1994, y el numeral 5º del articulo 2º del decreto 1835 de 1994. Queda prohibida la práctica de la prueba de embarazo para actividades diferentes de las descritas en el inciso anterior, como pre-requisito para que la mujer pueda acceder a un empleo u ocupación, sea este de carácter publico o privado.</t>
  </si>
  <si>
    <t>La vinculación laboral de las mujeres no está sujeta a una prueba de embarazo.</t>
  </si>
  <si>
    <t>Tabla única para las indemnizaciones por pérdida de la capacidad laboral entre el 5% y el 49.99% y la prestación económica</t>
  </si>
  <si>
    <t>Decreto 2644</t>
  </si>
  <si>
    <t>Por el cual se promulga el Convenio 170 sobre la Seguridad en la utilización de los productos químicos en el trabajo, adoptado por la conferencia General de la  Organización Internacional del Trabajo el 25 de junio de 1990</t>
  </si>
  <si>
    <t>Decreto 1973</t>
  </si>
  <si>
    <t>Ministerio del interior</t>
  </si>
  <si>
    <t>Se debe garantizar que en los laboratorios de química se dé cumplimiento a lo citado en la norma: Clasificación, etiquetado, fichas de seguridad, etc., de los químicos existentes dentro de estos..</t>
  </si>
  <si>
    <t>Por el cual se suprimen y reforman regulaciones, procedimientos o trámites innecesarios existentes en la Administración Pública.</t>
  </si>
  <si>
    <t>Decreto 2150</t>
  </si>
  <si>
    <t>Cumplimiento de la obligación de la definición de situado militar. Los colombianos hasta los cincuenta (50) años de edad, están obligados a definir su situación militar. No obstante, las entidades públicas o privadas no podrán exigir a los particulares la presentación de la libreta militar, correspondiéndole a éstas la verificación del cumplimiento de esta obligación en coordinación con la autoridad militar competente únicamente para los siguientes efectos:</t>
  </si>
  <si>
    <t>Rectoría</t>
  </si>
  <si>
    <t>Mediante acto administrativo se notifica a todo el personal las fechas de las vacaciones colectivas.</t>
  </si>
  <si>
    <t>Por el cual se reglamentan parcialmente la Ley 100 de 1993 y el Decreto-ley 1295 de 1994"</t>
  </si>
  <si>
    <t>Decreto 1530</t>
  </si>
  <si>
    <t>Se debe grantizar que se tengan establecidos los centros de trabajo de acuerdo a la actividad económica de la Universidad de la Amazonia.</t>
  </si>
  <si>
    <t>Por el cual se reglamenta la integración, el funcionamiento y la red de los comités nacional, seccionales y locales de salud ocupacional.</t>
  </si>
  <si>
    <t>Decreto 16</t>
  </si>
  <si>
    <t>Ministerio de Trabajo y Protección Social</t>
  </si>
  <si>
    <t>informativa</t>
  </si>
  <si>
    <t>Por el cual se reglamenta el manejo de la infección por el Virus de Inmunodeficiencia Humana (VIH), Síndrome de la Inmunodeficiencia Adquirida (SIDA) y las otras Enfermedades de Transmisión Sexual (ETS).</t>
  </si>
  <si>
    <t>Decreto 1543</t>
  </si>
  <si>
    <t>Ministerio de la Salud Pública</t>
  </si>
  <si>
    <t>La exigencia de pruebas de laboratorio para determinar la infección por el Virus de Inmunodeficiencia Humana (VIH) queda prohibida como requisito obligatorio para:  a) Admisión o permanencia en centros educativos, deportivos, sociales o de rehabilitación;   b) Acceso a cualquier actividad laboral o permanencia en la misma;  c) Ingresar o residenciarse en el país; 
d) Acceder a servicios de salud;  e) Ingresar, permanecer o realizar cualquier tipo de actividad cultural, social, política, económica o religiosa.</t>
  </si>
  <si>
    <t>Equipo profesional de la UBA</t>
  </si>
  <si>
    <t>Cada trabajador tiene la autonomía de informar o no al empleador acerca de una infección por VIH o SIDA. La universidad debe garantizar la afiliación al SGSSS.</t>
  </si>
  <si>
    <t>Reglamenta la afiliación al sistema de seguridad social en salud.</t>
  </si>
  <si>
    <t>Decreto 806</t>
  </si>
  <si>
    <t>Ministerio de Salud</t>
  </si>
  <si>
    <t>La universidad de la Amazonia a través de la oficina de División de Servicios Administrativos garantiza la afiliación de todo el personal al Sistema General de Seguridad Social en Salud.</t>
  </si>
  <si>
    <t>Dsiposiciones para la puesta en operación del registro unico de aportantes al sistema de seguridad social integral.</t>
  </si>
  <si>
    <t>Decreto 1406</t>
  </si>
  <si>
    <t>Presidente de la República</t>
  </si>
  <si>
    <t>"Por el cual se expiden normas sobre afiliación y se dictan otras disposiciones"</t>
  </si>
  <si>
    <t>Decreto 47</t>
  </si>
  <si>
    <t>La universidad de la Amazonia a través de la oficina de División de Servicios Administrativos garantiza la afiliación de todo el personal al Sistema General de Seguridad Social en Salud, dando cumplimiento a los requerimientos legales según la forma de contratación o vinculación laboral.</t>
  </si>
  <si>
    <t>Por el cual se reglamenta el Servicio Público de Transporte Terrestre  Automotor de Carga</t>
  </si>
  <si>
    <t>Decreto 173</t>
  </si>
  <si>
    <t>Se promulga el convenio 161 de la OIT sobre los servicios de salud en el trabajo.</t>
  </si>
  <si>
    <t>Decreto 873</t>
  </si>
  <si>
    <t>Por el cual se reglamenta la integración, financiación y funcionamiento de las juntas de calificación de invalidez</t>
  </si>
  <si>
    <t>Decreto 2463</t>
  </si>
  <si>
    <t>Ministerio de trabajo y seguridad social</t>
  </si>
  <si>
    <t>Informativa
(Incluido en el decreto 1072 de 2015)</t>
  </si>
  <si>
    <t>Tabla de Clasificación de Actividades Economicas para el Sistema General de Riesgos Profesionales</t>
  </si>
  <si>
    <t>Decreto 1607</t>
  </si>
  <si>
    <t>La actividad económica de la universidad está incluída dentro de la tabla de clasificación establecida por el gobierno nacional: EDUCACION SUPERIOR, HACE REFERENCIA A EMPRESAS DEDICADAS A ESPECIALIZACIONES Y POSGRADOS CUANDO SE REALICEN ACTIVIDADES PRACTICAS SE ASIMILARAN AL RIESGO DEL CENTRO DE TRABAJO.</t>
  </si>
  <si>
    <t>Medidas para promover y controlar la afiliación y pago al sistema de seguridad social en salud</t>
  </si>
  <si>
    <t>Decreto 1703</t>
  </si>
  <si>
    <t>La Universidad de la Amazonia, a través de la División de Servicios Administrativos, garantiza la vinculación al SGSSS de todos los trabajadores, incluyendo a los independientes, a quienes les efectúa un seguimiento mensual.</t>
  </si>
  <si>
    <t>Por el cual se modifica el Decreto 1703 de 2002.</t>
  </si>
  <si>
    <t>Decreto 2400</t>
  </si>
  <si>
    <t>Por medio del cual se reglamentan parcialmente los artículos 3°, 5°, 7°, 8°, 9°, 10 y 14 de la Ley 797 de 2003.</t>
  </si>
  <si>
    <t>Decreto 510</t>
  </si>
  <si>
    <t>Ministerio Proteccion Social</t>
  </si>
  <si>
    <t>Contrato de Aprendizaje</t>
  </si>
  <si>
    <t>Decreto 933</t>
  </si>
  <si>
    <t>Ministerio de Protección Social</t>
  </si>
  <si>
    <t>GTH - Vicerrectoria Administrativa</t>
  </si>
  <si>
    <t>Previa autorización por parte de la Vicerrectora Administrativa y el Jefe de Personal se brinda los medios para que se lleve a cabo el desarrollo del contrato de aprendizaje.</t>
  </si>
  <si>
    <t>Por el cual se definen las actividades de alto riesgo para la salud del trabajador y se modifican y señalan las condiciones, requisitos y beneficios del régimen de pensiones de los trabajadores que laboran en dichas actividades.</t>
  </si>
  <si>
    <t>Decreto 2090</t>
  </si>
  <si>
    <t xml:space="preserve">A través de la matriz de identificación de peligros y valoración de riesgos se determinan lo riesgos a los cuales se encuentran expuestos los trabajadores que realizan tareas de alto riesgo, así como tambien se garantiza su afiliación en el SGSSS. </t>
  </si>
  <si>
    <t>por medio del cual se reglamentan algunas disposiciones de la Ley 21 de 1982, la Ley 89 de 1988 y la Ley 100 de 1993, se dictan disposiciones sobre el pago de aportes parafiscales y al Sistema de Seguridad Social Integral y se dictan otras disposiciones.</t>
  </si>
  <si>
    <t>Decreto 3667</t>
  </si>
  <si>
    <t xml:space="preserve">Ministerio De hacienda, Ministerio de Proteccion Social </t>
  </si>
  <si>
    <t>Por el cual se adiciona el Decreto 933 de 2003.</t>
  </si>
  <si>
    <t>Decreto 3769</t>
  </si>
  <si>
    <t>Ministerio de Proteccion Social</t>
  </si>
  <si>
    <t>Para efecto de la determinación de la cuota de aprendices de que trata el artículo 33 de la Ley 789 de 2003, en las empresas de servicios temporales solo se tendrá en cuenta el número de trabajadores de planta, esto es, aquellos que se dedican al suministro temporal de personal.  Los trabajadores en misión, por no desarrollar la actividad económica propia de la empresa de servicios temporales, no se tienen en cuenta para determinar la cuota de aprendices.</t>
  </si>
  <si>
    <t>Modificacion del decreto 3667</t>
  </si>
  <si>
    <t>Decreto 187</t>
  </si>
  <si>
    <t>La Universidad de la Amazonia, a través de la División de Servicios Administrativos, garantiza la vinculación al SGSSI de todos los trabajadores, incluyendo a los independientes, a quienes les efectúa un seguimiento mensual.</t>
  </si>
  <si>
    <t>Por medio del cual se reglamentan los artículos 10 de la Ley 21 de 1982, el parágrafo 1° del artículo 1° de la Ley 89 de 1988, los literales a) y b) del numeral 4 del artículo 30 de la Ley 119 de 1994.</t>
  </si>
  <si>
    <t>Decreto 1464</t>
  </si>
  <si>
    <t>Presentar, con la periodicidad, en los lugares y dentro de los plazos que corresponda, conforme a lo señalado en los artículos 15, 16, 17, 18, 20, 21 y 24 del Decreto 1406 de 1999, las declaraciones de autoliquidación y pago al Servicio Nacional de Aprendizaje, SENA, al Instituto Colombiano de Bienestar Familiar, ICBF, a las Cajas de Compensación Familiar y, en lo pertinente, a Escuela Superior de Administración Pública, ESAP, para las escuelas industriales e institutos técnicos nacionales, departamentales, intendenciales, comisariales, distritales y municipales.</t>
  </si>
  <si>
    <t>La Universidad de la Amazonia, a través de la División de Servicios Administrativos, garantiza la vinculación al SGSSI de todos los trabajadores.</t>
  </si>
  <si>
    <t xml:space="preserve">Por medio del cual se reglamentan los artículos 9° de la Ley 21 de 1982, el parágrafo 1° del artículo 1° de la Ley 89 de 1988, 287 de la Ley 100 de 1993, el numeral 4 del artículo 30 de la Ley 119 de 1994, 15 de la Ley 797 de 2003 y 10 de la Ley 828 de 2003 </t>
  </si>
  <si>
    <t>Decreto 1465</t>
  </si>
  <si>
    <t>En desarrollo de lo señalado en los Decretos 3667 de 2004 y 187 de 2005, las Administradoras del Sistema de Seguridad Social Integral y el SENA, el ICBF y las Cajas de Compensación Familiar, deberán permitir a los aportantes el pago de sus aportes mediante la Planilla Integrada de Liquidación de Aportes, por medio electrónico, la cual será adoptada mediante resolución expedida por el Ministerio de la Protección Social.</t>
  </si>
  <si>
    <t>La Universidad de la Amazoniapor medio de la oficina de División de Servicios Administrativos efectúa el pago de seguridad social integral de todos los empleados a través de la planilla integrada por medio electrónico.</t>
  </si>
  <si>
    <t>Afiliacion de trabajadores independientes</t>
  </si>
  <si>
    <t>Decreto 3615</t>
  </si>
  <si>
    <t>Por el cual se modifica el Decreto 3615 de 2005.</t>
  </si>
  <si>
    <t>Decreto 2313</t>
  </si>
  <si>
    <t>Por el cual se reglamenta el ejercicio de la actividad de las Empresas de Servicios Temporales y se dictan otras disposiciones.</t>
  </si>
  <si>
    <t>Decreto 4369</t>
  </si>
  <si>
    <t>Contratos entre la Empresa de Servicios Temporales y la empresa usuaria. Los contratos que celebren la Empresa de Servicios Temporales y la usuaria deben suscribirse siempre por escrito y en ellos se hará constar que la Empresa de Servicios Temporales se sujetará a lo establecido en el Código Sustantivo de Trabajo para efecto del pago de salarios, prestaciones sociales y demás derechos de los trabajadores. Igualmente, deberá indicar el nombre de la compañía aseguradora, número de la póliza, vigencia y monto de la misma, con la cual se garantizan las obligaciones laborales de los trabajadores en misión.  La relación entre la empresa usuaria y la Empresa de Servicios Temporales puede ser regulada por uno o varios contratos, de acuerdo con el servicio específico a contratar. Cuando se celebre un solo contrato, este regulará el marco de la relación, la cual se desarrollará a través de las órdenes correspondientes a cada servicio específico.</t>
  </si>
  <si>
    <t xml:space="preserve">A través de la Vicerrectoria Administrativa se efectúan los contratos con las empresas temporales para </t>
  </si>
  <si>
    <t>Por el cual se establece el incremento en la cotización para el Sistema General de Pensiones a partir del año 2008, de conformidad con las Leyes 1122 de 2007 y 797 de 2003.</t>
  </si>
  <si>
    <t>Decreto 4982</t>
  </si>
  <si>
    <t>Ministerio de la protección social.</t>
  </si>
  <si>
    <t>Cotización al Sistema General de Pensiones. A partir del 1° de enero del año 2008, la tasa de cotización al Sistema General de Pensiones será del 16% del ingreso base de cotización.</t>
  </si>
  <si>
    <t>La universidad de la Amazonia a través de la oficina División de Servicios Administrativos garantiza la afiliación y pago del Sistema General de Pensiones.</t>
  </si>
  <si>
    <t>La cotización al Sistema General de Pensiones se distribuirá entre el empleador y el trabajador en la forma prevista en la ley. La cotización al Fondo Nacional de Prestaciones Sociales del Magisterio se distribuirá así: 20.5% el empleador y 8% el servidor.</t>
  </si>
  <si>
    <t>Aportes al Fondo de Solidaridad Pensional. Lo previsto en los artículos precedentes se entiende sin perjuicio de los aportes adicionales que deban realizarse al Fondo de Solidaridad Pensional de conformidad con el artículo 20 de la Ley 100 de 1993, modificado por el artículo 7° de la Ley 797 de 2003 y en las demás disposiciones pertinentes.</t>
  </si>
  <si>
    <t>por medio del cual se regulan las condiciones de operación del ahorro programado de largo plazo de que trata el artículo 40 de la Ley 1151 de 2007 y el artículo 2° de la Ley 1250 de 2008.</t>
  </si>
  <si>
    <t>Decreto 1800</t>
  </si>
  <si>
    <t>Ministerio de la protección social</t>
  </si>
  <si>
    <t>Por el cual se modifica el artículo 8° del Decreto 1355 de 2008.</t>
  </si>
  <si>
    <t xml:space="preserve">Decreto 4942 </t>
  </si>
  <si>
    <t>Por el cual se adoptan medidas en relación con el consumo de alcohol</t>
  </si>
  <si>
    <t>Decreto 120</t>
  </si>
  <si>
    <t>Responsabilidad de las Administradores de Riesgos Profesionales. Corresponde a los Administradores de Riesgos Profesionales –ARP– desarrollar estrategias para brindar, permanentemente, información y educación a sus afiliados para evitar el consumo abusivo de alcohol.</t>
  </si>
  <si>
    <t xml:space="preserve">La ARL SURA cumple con sus requerimientos frente a capacitaciones y asesoría relacionadas con el riesgo psicosocial donde se incluye entre otros temas, la prevención del consumo de sustancias psicoactivas. </t>
  </si>
  <si>
    <t>por medio del cual se reglamenta parcialmente la Ley 1257 de 2008</t>
  </si>
  <si>
    <t>Dec 4463</t>
  </si>
  <si>
    <t>Presidente de la Republica</t>
  </si>
  <si>
    <t>Vicerrectoria Administrativa - GTH</t>
  </si>
  <si>
    <t>La remuneración salarial en la universidad de la Amazonia es la misma tanto para hombres como para mujeres, no existe discriminación alguna.</t>
  </si>
  <si>
    <t>Por el cual se establecen reglas para cancelar la multiafiliación en el Sistema
General de Riesgos Profesionales</t>
  </si>
  <si>
    <t>Dec 0100</t>
  </si>
  <si>
    <t>Ministerio de la Salud y protección social</t>
  </si>
  <si>
    <t>Objeto y ámbito de aplicación. El presente decreto tiene por objeto establecer las reglas para la cancelación por una única vez de la multiafiliación en el Sistema General de Riesgos Profesionales, y sus disposiciones se aplicarán a todos los aportantes al Sistema General de Riesgos Profesionales y a las Administradoras de Riesgos Profesionales -ARP-.Parágrafo. Para efectos del presente decreto se entiende por aportante, la persona o entidad que tiene la obligación directa frente a la entidad administradora de cumplir con el pago de los aportes correspondientes al Sistema para uno o más afiliados al mismo.Artículo 2°. Afiliación válida en situaciones de multiafiliación. En el Sistema General de Riesgos Profesionales, está prohibida la multiafiliación. El aportante solo podrá trasladarse de una entidad administradora de riesgos profesionales en los términos establecidos en los artículos 16 y 33 del Decreto Ley 1295 de 1994, este último modificado por el artículo 21 de la Ley 776 de 2002 y el parágrafo del artículo 2 de la Ley 828 de 2003 y demás normas que las modifiquen adicionen o sustituyan.</t>
  </si>
  <si>
    <t>GTH-SST</t>
  </si>
  <si>
    <t>La universidad tiene plena claridad frente al cumplimiento de este articulado, actualmente tiene contrato único con la ARL SURA.</t>
  </si>
  <si>
    <t>Por medio del cual se reglamenta la Ley 1221 de 2008 y se dictan otras disposiciones</t>
  </si>
  <si>
    <t xml:space="preserve">Decreto 884 </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</si>
  <si>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</si>
  <si>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Decreto 723</t>
  </si>
  <si>
    <t>DIVISION DE SERVICIOS ADMINISTRATIVOS - CSST</t>
  </si>
  <si>
    <t>La Universidad desde la División de Servicios Administrativos y la Oficina de Seguridad y Salud en el Trabajo garantiza la afiliación al sistema de riesgos laborales de las personas con contrato de prestación de servicios que desarrollan actividades de alto riesgo.</t>
  </si>
  <si>
    <t>Por la cual se reglamenta la organización y funcionamiento de las juntas de calificación de invalidez, y se dictan otras disposiciones</t>
  </si>
  <si>
    <t>Decreto 1352</t>
  </si>
  <si>
    <t>Por el cual se reglamenta el artículo 22 de la Ley 1438 de 2011 sobre portabilidad nacional en el Sistema General de Seguridad Social en Salud</t>
  </si>
  <si>
    <t>Decreto 1683</t>
  </si>
  <si>
    <t>Ministerio de Salud y Protección Social</t>
  </si>
  <si>
    <t>El decreto tiene por objeto establecer las condiciones y reglas para la operación de la portabilidad del seguro de salud en todo el territorio nacional, en el marco del Sistema General de Seguridad Social en Salud.</t>
  </si>
  <si>
    <t>Por medio del cual se regula la cotización a seguridad social para trabajadores dependientes que laboran por periodos inferiores a un mes, se desarrolla el mecanismo financiero y operativo de que trata el artículo 172 de la ley 1450 de 2011 y se dictan disposiciones tendientes a lograr la formalización laboral de los trabajadores informales</t>
  </si>
  <si>
    <t xml:space="preserve">Decreto 2616 </t>
  </si>
  <si>
    <t>Ministerio de Trabajo</t>
  </si>
  <si>
    <t>El presente decreto se aplica a los trabajadores dependientes que cumplan con las siguientes condiciones, sin perjuicio de las demás que les son de su naturaleza:  a) Que se encuentren vinculados laboralmente.  b) Que el contrato sea a tiempo parcial, es decir, que en un mismo mes, sea contratado por periodos inferiores a treinta (30) días.  c) Que el valor que resulte como remuneración en el mes, sea inferior a un (1) salario mínimo mensual legal vigente.</t>
  </si>
  <si>
    <t>Por el cual se reglamentan los artículos 3,4,5,6,7,8,9,10,12,13,18 y 19 de la ley 1503 de 2011 y se dictan otras disposiciones</t>
  </si>
  <si>
    <t>Decreto 2851</t>
  </si>
  <si>
    <t>Planes estratégicos de las entidades, organizaciones o empresas en materia de Seguridad Vial. Además de las acciones contenidas en el artículo 12 de la Ley 1503 de 2011, los Planes estratégicos de Seguridad Vial adoptados por las entidades, organizaciones o empresas que para cumplir sus fines misionales o en el desarrollo de sus actividades posean, fabriquen, ensamblen, comercialicen, contraten, o administren flotas de vehículos automotores o no automotores superiores a diez (10) unidades, o contraten o administren personal de conductores, tanto del sector público como privado deberán adecuarse a lo establecido en las líneas de acción del Plan Nacional de Seguridad Vial 2011-2016 o al documento que lo modifique o sustituya y deberán adaptarse a las características propias de cada entidad, organización o empresa.</t>
  </si>
  <si>
    <t>Por el cual se modifica el artículo 14 del decreto 933 de 2003</t>
  </si>
  <si>
    <t>Decreto 2978</t>
  </si>
  <si>
    <t>Ministerio del Trabajo</t>
  </si>
  <si>
    <t>Por el cual se reglamentan los numerlaes 2° y 3° del artículo 374 del Código Sustantivo del Trabajo</t>
  </si>
  <si>
    <t>Decreto 089</t>
  </si>
  <si>
    <t>Por el cual se reglamenta la Ley 1580 de 2012</t>
  </si>
  <si>
    <t xml:space="preserve">Decreto 288 </t>
  </si>
  <si>
    <t>Por el cual se estructura la Red Nacional de Formalización Laboral y se dictan otras disposiciones</t>
  </si>
  <si>
    <t>Decreto 567</t>
  </si>
  <si>
    <t>Por el cual se reglamenta la Ley 1639 de 2013 "por medio de la cual se fortalecen las medidas de protección a la integridad de las víctimas de crímenes con ácido y se adiciona el artículo 113 de la Ley 599 de 2000"</t>
  </si>
  <si>
    <t>Decreto 1033</t>
  </si>
  <si>
    <t>29 de Mayo</t>
  </si>
  <si>
    <t>Anexo Técnico
2.1.4.2</t>
  </si>
  <si>
    <t>Las entidades y/o empresas de los sectores público y privado en donde laboren víctimas de ataques con ácido, álcalis o sustancias similares o corrosivas, no podrán discriminar u obstaculizar la relación laboral, por las consecuencias que dichos ataques generen en el trabajador.</t>
  </si>
  <si>
    <t>Actualmente la universidad no tiene personal con estas características.</t>
  </si>
  <si>
    <t>Anexo Técnico
2.1.4.5</t>
  </si>
  <si>
    <t>Los empleadores del sector público y privado deberán establecer un programa de reincorporación, reubicación, readaptación o reconversión laboral, según sea el caso, para las víctimas en cuestión, dentro del Sistema de Gestión de Seguridad y Salud en el Trabajo, con objetivos, metas, actividades, responsables y cronograma. Igualmente, deberán facilitar y apoyar los programas de rehabilitación que otorguen las Empresas Promotoras de Salud y las Administradoras de Riesgos Laborales.</t>
  </si>
  <si>
    <t>En la universidad se realiza seguimiento a los casos de reincorporación y/o reubicación, atendiendo las recomendaciones dadas por la EPS o ARL, según sea el caso.</t>
  </si>
  <si>
    <t>Por el cual se establecen las reglas para el funcionamiento de la Subcuenta del Seguro de Riesgos Catastróficos y Accidentes de Tránsito (ECAT), y las condiciones de cobertura, reconocimiento y pago de los servicios de salud, indemnizaciones y gastos derivados de accidentes de tránsito, eventos catastróficos de origen natural, eventos terroristas o los demás eventos aprobados por el Ministerio de Salud y Protección Social en su calidad de Consejo de Administración del Fosyga, por parte de la Subcuenta ECAT del Fosyga y de las entidades aseguradoras autorizadas para operar el SOAT.</t>
  </si>
  <si>
    <t>Decreto 056</t>
  </si>
  <si>
    <t>De acuerdo con lo establecido en el artículo 167 de la Ley 100 de 1993 y los artículos 192 y siguientes del Estatuto Orgánico del Sistema Financiero, modificado por el artículo 112 del Decreto-ley 019 de 2012, las víctimas de que trata este decreto, tendrán derecho al cubrimiento de gastos médicos, quirúrgicos, farmacéuticos y hospitalarios por lesiones; indemnización por incapacidad permanente, gastos de transporte y movilización al establecimiento hospitalario o clínico, indemnización por muerte y gastos funerarios en las cuantías señaladas en la normativa vigente.</t>
  </si>
  <si>
    <t xml:space="preserve">Por el cual se reglamentan los 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 </t>
  </si>
  <si>
    <t>Decreto 472</t>
  </si>
  <si>
    <t>Todo el articulado
(Incluido en el decreto 1072 de 2015)</t>
  </si>
  <si>
    <t>RECTORIA - VICERRECTORIA ADMINISTRATIVO - CSST</t>
  </si>
  <si>
    <t>A la fecha la UNIAMAZONIA ho ha incurrido en multas relacionadas con SST</t>
  </si>
  <si>
    <t xml:space="preserve">Por el cual se amplía la vigencia del Decreto 1375 de 2014 en el marco de emergencia nacional en salud pública </t>
  </si>
  <si>
    <t>Decreto 0868</t>
  </si>
  <si>
    <t xml:space="preserve">Durante la prórroga de la vigencia de la emergencia nacional en salud pública declarada por el Ministerio de Salud
y Protección Social mediante Resolución 1241 de 2015 , se aplicarán las disposiciones sobre requisitos sanitarios para la fabricación de sueros antiofídicos y para la importación de los sueros antilonómicos contenidas en el  Decreto 1375 de 2014. </t>
  </si>
  <si>
    <t>Decreto único Reglamentario del Sector Trabajo</t>
  </si>
  <si>
    <t>Decreto 1072</t>
  </si>
  <si>
    <t>Todo lo incluido dentro del decreto, el decreto se actualiza a marzo de 2022</t>
  </si>
  <si>
    <t xml:space="preserve">Coordinación de seguridad y salud en el trabajo </t>
  </si>
  <si>
    <t xml:space="preserve">Se da cumplimiento a lo expuesto en el decreto  desde  su ultima actualización, incluyendo todos los niveles de la organización </t>
  </si>
  <si>
    <t>Decreto único Reglamentario del Sector Transporte</t>
  </si>
  <si>
    <t>Decreto 1079</t>
  </si>
  <si>
    <t>Ministerio de transporte</t>
  </si>
  <si>
    <t xml:space="preserve">Por el cual se modifica el Decreto 1 072 de 2015, Único Reglamentario del Sector
Trabajo,  en lo referente al plazo para obtener el Registro Único de Intermediarios   del Sistema General de Riesgos Laborales </t>
  </si>
  <si>
    <t>Decreto 1507</t>
  </si>
  <si>
    <t xml:space="preserve">Por el cual se corrigen unos yerros del Decreto 1072 de 2015, Decreto Único Reglamentario del Sector Trabajo, contenidos en los artículos 2.2.4.2.1.6., 2.2.4.6.42. Y2.2.4.10.1. del título 4 del libro 2 de la parte 2, referente a Riesgos
Laborales </t>
  </si>
  <si>
    <t>Decreto 1528</t>
  </si>
  <si>
    <t>Por el cual se integra el Consejo Nacional de Riesgos Laborales para el período  2015-2017</t>
  </si>
  <si>
    <t>Decreto 1905</t>
  </si>
  <si>
    <t xml:space="preserve">Por el cual se modifica el Capítulo 9 del Título 4 de la Parte 2 del Libro 2 del Decreto 1072 de 2015, referente  al Sistema de Compensación Monetaria en el Sistema General de Riesgos Laborales </t>
  </si>
  <si>
    <t>Decreto 2509</t>
  </si>
  <si>
    <t xml:space="preserve">Por el cual, se adiciona al título 2 de la parte 2 del libro 2 del Decreto 1072 de 2015, Decreto Unico Reglamentario del sector Trabajo, un capítulo 9 que reglamenta el  procedimiento para la convocatoria e integración de tribunales de arbitramento en el Ministerio del Trabajo </t>
  </si>
  <si>
    <t>Decreto 17</t>
  </si>
  <si>
    <t>Por el cual se modifican los artículos 2.2.2.1.16 al 2.2.2.1.23 y se adicionan los
artículos 2.2.2.1.24 al 2.2.2.1.32 del capítulo 1 del título 2 de la parte 2 del libro 2 del  Decreto 1072 de 2015, Decreto Único Reglamentario del Sector Trabajo, y se reglamentan los artículos 482, 483 Y 484 del Código Sustantivo de Trabajo</t>
  </si>
  <si>
    <t>Decreto 36</t>
  </si>
  <si>
    <t>Por el cual se adiciona al título 3 de la parte 2 del libro 2 del Decreto 1072 de 2015, Decreto Único Reglamentario del Sector Trabajo, un capítulo 2 que reglamenta el artículo 63 de la Ley 1429 de 2010 y el artículo 74 de la Ley 1753 de 2015</t>
  </si>
  <si>
    <t>Decreto 583</t>
  </si>
  <si>
    <t>Se definen conceptos sobre intermediación laboral</t>
  </si>
  <si>
    <t>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t>
  </si>
  <si>
    <t>Decreto 1563</t>
  </si>
  <si>
    <t>Ministero del Trabajo</t>
  </si>
  <si>
    <t>Artículo 2.2.4.2.5.1. Objeto y ámbito de aplicación. La presente Sección tiene como objeto establecer las para la afiliación voluntaria los trabajadoresindependientes que devenguen uno (1) o más salarios mínimos mensualeslegales vigentes y el pago de aportes sistema general laborales, a través de las administradoras riesgos laborales y mediante uso la planilla integrada de liquidación aportes PILA.</t>
  </si>
  <si>
    <t>Por el cual se adicionan unos artículos a la Sección 7 del Capítulo 1 del Título 6 de la Parte 2 del Libro 2 del Decreto 1072 de 2015, Decreto Unico Reglamentario del Sector Trabajo, que reglamenta la seguridad social de los estudiantes que hagan parte de los programas de incentivo para las prácticas laborales y judicatura en el sector público</t>
  </si>
  <si>
    <r>
      <rPr>
        <b/>
        <sz val="8"/>
        <rFont val="Arial"/>
        <family val="2"/>
      </rPr>
      <t>Artículo 2.2.6.1.7.10. Prevención en la entidad pública</t>
    </r>
    <r>
      <rPr>
        <sz val="8"/>
        <rFont val="Arial"/>
        <family val="2"/>
      </rPr>
      <t>. El Sistema de Gestión de Seguridad y Salud en el Trabajo de la entidad pública donde se realice la práctica laboral o la judicatura, comprenderá a los estudiantes señalados en el artículo 2.2.6.1.7.7 del presente decreto; por lo tanto, el estudiante y la entidad pública se asimilan, a la condición de trabajador dependiente y empleador respectivamente, para la realización, con especial énfasis, en las actividades de prevención, promoción y seguridad y salud en el trabajo.</t>
    </r>
  </si>
  <si>
    <t>OARI - GTH</t>
  </si>
  <si>
    <t>La universidad cumple con la afiliación a la ARL, como lo cita la ley.</t>
  </si>
  <si>
    <t>Por el cual se declara un Estado de Emergencia Económica, Social y Ecológica en todo el territorio Nacional</t>
  </si>
  <si>
    <t>Decreto 417</t>
  </si>
  <si>
    <t>Presidencia de la Républica</t>
  </si>
  <si>
    <t>Declárese el Estado de Emergencia Económica, Social y Ecológica en todo el territorio nacional, por el término de treinta (30) dias calendario, contados a partir de la vigencia de este decreto.</t>
  </si>
  <si>
    <t>Desde comienzos de la emergencia sanitaria, declarada por el gobierno nacional, desde la administración de la Universidad de la Amazonia se impartieron todas las directrices para el cumpliento de la normatividad legal vigente, relacionada con la prevención del contagio por COVID 19.</t>
  </si>
  <si>
    <t>El Gobierno nacional, ejercerá las facultades a las cuales se refiere el articulo 215 de la Constitución Politica, el articulo 1 del presente decreto y las demás disposiciones que requiera para conjurar la crisis.</t>
  </si>
  <si>
    <t>El Gobierno nacional adoptará mediante decretos legislativos, ademas de las medidas anunciadas en la parte considerativa de este dectreto, todas aquellas medidas adicionales necesarias para conjurar la crisis e impedir la extensión de sus efectos, así mismo dispondrá las operaciones presupuestales necesarias para llevarlas acabo.</t>
  </si>
  <si>
    <t xml:space="preserve">Por el cual se dictan medidas transitorias para expedir normas en materia de orden público </t>
  </si>
  <si>
    <t>Decreto 418</t>
  </si>
  <si>
    <t>Dirección del orden público. La dirección del orden público con el objeto de prevenir y controlar propagación del COVID en el territorio y mitigar sus efectos, en el marco de la emergencia sanitaria por causa del coronavirus COVID-19, estará en cabeza presidente de la República</t>
  </si>
  <si>
    <t>Por el cual se dictan medidas de orden laboral, dentro del Estado de Emergencia Económica, Social y Ecológica</t>
  </si>
  <si>
    <t>Decreto 488</t>
  </si>
  <si>
    <t xml:space="preserve">Recursos del Sistema de Riesgos Laborales para enfrentar el Coronavirus COVID-19. Hasta tanto permanezcan los hechos que dieron lugar a la Emergencia Económica, Social y Ecológica, Administradoras Riesgos Laborales destinarán los recursos las cotizaciones en laborales, que trata el artículo 11 la 1562 201 de acuerdo con la siguiente distribución: 1.   cinco por ciento (5%) del total la cotización para realizar actividades de promoción y prevención dirigidas a los trabajadores de sus empresas afiliadas, que, con ocasión de las labores que desempeñan, están directamente expuestos al contagio virus, como, trabajadores de la salud tanto asistenciales como administrativos y de apoyo, igual los trabajadores de vigilancia y alimentación, relacionados directamente con la prestación del servicio de salud; trabajadores de terminales de transporte marítimo control fronterizo, cuerpo de bomberos, defensa civil y cruz roja, para la compra de protección personal, chequeos médicos frecuentes de carácter preventivo y diagnóstico, así como acciones de intervención directa relacionadas con contención, mitigación y atención del nuevo Coronavirus COVID-19. </t>
  </si>
  <si>
    <t xml:space="preserve">Del noventa y dos por ciento (92%) del total de la cotización, la Entidad Administradora de Riesgos Laborales destinará como mínimo el 10% para las actividades prevención y promoción trata el numeral 2° del artículo 11 la 1562 de 2012 3. uno por ciento (1 %) en favor del Fondo de Laborales 4.   El dos por ciento (2%) para actividades emergencia e intervención y para la compra elementos de protección personal, chequeos médicos frecuentes de preventivo y diagnóstico, y acciones de intervención directa relacionadas con contención y atención del Coronavirus COVID-1 destinados a los trabajadores de sus empresas afiliadas, que, con ocasión de labores que desempeñan, están directamente expuestos al contagio del virus, tales como los de la salud tanto asistenciales como administrativos y de apoyo, al igual que los trabajadores de aseo, vigilancia y alimentación, relacionados directamente con la prestación del servicio de salud; trabajadores de transporte aéreo, marítimo o terrestre; control fronterizo, cuerpo de bomberos, defensa civil y cruz roja. </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</si>
  <si>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t>
  </si>
  <si>
    <t>Decreto 491</t>
  </si>
  <si>
    <t>Ministerio de Justicia y del Derecho</t>
  </si>
  <si>
    <t xml:space="preserve">El presente Decreto aplica a todos los organismos y entidades que conforman las ramas del poder público en sus distintos órdenes, sectores y niveles, órganos de control, órganos autónomos e independientes del Estado, y a los particulares cuando cumplan funciones públicas. A todos ellos se les dará el nombre de autoridades. </t>
  </si>
  <si>
    <t>Prestación de los servicios a cargo de las autoridades. Para evitar el contacto entre las personas, propiciar el distanciamiento social y hasta tanto permanezca vigente la Emergencia Sanitaria declarada por el Ministerio de Salud y Protección Social, las autoridades a que se refiere el artículo 1 del presente Decreto velarán por prestar los servicios a su cargo mediante la modalidad de trabajo en casa, utilizando las tecnologías de la información y las comunicaciones.  Las autoridades darán a conocer en su página web los canales oficiales de comunicación e información mediante los cuales prestarán su servicio, así como los mecanismos tecnológicos que emplearán para el registro y respuesta de las peticiones. En aquellos eventos en que no se cuente con los medios tecnológicos para prestar el servicio en los términos del inciso anterior, las autoridades deberán prestar el servicio de forma presencial. No obstante, por razones sanitarias, las autoridades podrán ordenar la suspensión del servicio presencial, total o parcialmente, privilegiando los servicios esenciales, el funcionamiento de la economía y el mantenimiento del aparato productivo empresarial.  En ningún caso la suspensión de la prestación del servicio presencial podrá ser mayor a la duración de la vigencia de la Emergencia Sanitaria declarada por el Ministerio de Salud y Protección Social. Parágrafo. En ningún caso, los servidores públicos y contratistas del Estado que adelanten actividades que sean estrictamente Necesarias para prevenir, mitigar y atender la emergencia sanitaria por causa del Coronavirus COVID-19, y garantizar el funcionamiento de los servicios indispensables del Estado podrán suspender la prestación de los servicios de forma presencial. Las autoridades deberán suministrar las condiciones de salubridad necesarias para la prestación del servicio presencial.</t>
  </si>
  <si>
    <t xml:space="preserve">Prestación de servicios durante el período de aislamiento preventivo obligatorio. Durante el período de aislamiento preventivo obligatorio las autoridades dispondrán las medidas necesarias para que los servidores públicos y docentes ocasionales o de hora cátedra de instituciones de educación superior públicas cumplan sus funciones mediante la modalidad de trabajo en casa, haciendo uso de las tecnologías de la información y las comunicaciones. En ningún momento la declaratoria de Emergencia Económica, Social y Ecológica y la declaratoria de Emergencia Sanitaria, así como las medidas que se adopten en desarrollo de las mismas, podrán suspender la remuneración mensual o los honorarios a los que tienen derecho los servidores públicos o docentes ocasionales o de hora cátedra de instituciones de educación superior pública, respectivamente. Parágrafo. Cuando las funciones que desempeña un servidor público, un docente ocasional o de hora cátedra no puedan desarrollarse mediante el trabajo en casa, las autoridades competentes podrán disponer que, durante la Emergencia Sanitaria, y excepcionalmente, éstos ejecuten desde su casa actividades similares o equivalentes a la naturaleza del cargo que desempeñan. </t>
  </si>
  <si>
    <t xml:space="preserve">Reportes a las Aseguradoras de Riesgos Laborales. Las autoridades deberán reportar a las respectivas Aseguradoras de Riesgos Laborales la lista de los servidores públicos y contratistas que durante el período de aislamiento preventivo obligatorio presenten sus servicios a través de teletrabajo o trabajo en casa. </t>
  </si>
  <si>
    <t>Por el cual se adoptan medidas en el sector salud, para contener y mitigar la pandemia de
COVID-19 y garantizar la prestación de los servicios de salud, en el marco del Estado de
Emergencia Económica, Social y Ecológica</t>
  </si>
  <si>
    <t>Decreto 538</t>
  </si>
  <si>
    <t>Requisitos para inclusión del Coronavirus COVID-19 como enfermedad laboral directa. Elimfnense los requisitos de que trata el parágrafo 2 del artículo 4 de la Ley 1562 de 2012 para incluir dentro de la tabla de enfermedades laborales, el Coronavirus COVID-19 como enfermedad laboral directa, respecto de los trabajadores del sector salud, incluyendo al personal administrativo, de aseo, vigilancia y de apoyo que preste servicios en las diferentes actividades de prevención, diagnóstico y atención de esta enfermedad. Las entidades Administradoras de Riesgos Laborales -ARL-, desde el momento en que se confirme el diagnóstico del Coronavirus COVID-19, deben reconocer todas las prestaciones asistenciales y económicas derivadas de la incapacidad de origen laboral por esa enfermedad, sin que se requiera la determinación de origen laboral en primera oportunidad o el dictamen de las juntas de calificación de invalidez.</t>
  </si>
  <si>
    <t xml:space="preserve">Por el cual se adoptan medidas de bioseguridad para mitigar, evitar la propagación y realizar el adecuado manejo de la pandemia del Coronavirus COVID-19, en el marco del Estado de Emergencia Económica, Social y Ecológica </t>
  </si>
  <si>
    <t>Decreto 539</t>
  </si>
  <si>
    <t xml:space="preserve">Protocolos de bioseguridad. Durante el término de la emergencia sanitaria declarada por el Ministerio de Salud y Protección Social, con ocasión de la pandemia derivada del Coronavirus COVID-19, el Ministerio de Salud y Protección Social será la entidad encargada de determinar y expedir los protocolos que sobre bioseguridad se requieran para todas las actividades económicas, sociales y sectores de la administración pública, para mitigar, controlar, evitar la propagación y realizar el adecuado manejo de la pandemia del Coronavirus COVID-19. </t>
  </si>
  <si>
    <t>Decreto 637</t>
  </si>
  <si>
    <t>Presidencia de la Republica</t>
  </si>
  <si>
    <t>Declárese el Estado de Emergencia Económica, Social y Ecológica en todo el territorio nacional, por el término de treinta (30) días calendario, contados a partir de la vigencia de este decreto.</t>
  </si>
  <si>
    <t>Por el cual se incorpora una enfermedad directa a la tabla de enfermedades laborales y se dictan otras disposiciones</t>
  </si>
  <si>
    <t>Decreto 676</t>
  </si>
  <si>
    <t>Modificación del artículo 4 del Decreto 1477 de 2014: Modifíquese el artículo 4 del Decreto 1477 de 2014, "Por el cual se expide la Tabla de Enfermedades Laborales", el cual quedará así:  ''Artículo 4. Prestaciones económicas y asistenciales. A los trabajadores que presenten alguna de las enfermedades laborales directas de las señaladas en la Sección 11 Parte A del Anexo Técnico que forma parte integral del presente acto administrativo, se les reconocerán las prestaciones asistenciales y económicas como de origen laboral desde el momento de su diagnóstico, sin que se requiera la determinación de origen laboral en primera oportunidad o dictamen de las juntas de calificación de invalidez. Será considerada como una enfermedad directa la enfermedad COVID-19 Virus identificado -COVID-19 Virus no identificado señalada en la Sección 11 Parte A del Anexo Técnico, del presente decreto, la contraída por los trabajadores del sector de la salud, incluyendo al personal administrativo, de aseo, vigilancia y de apoyo que preste servicios en las diferentes actividades de prevención, diagnóstico y atención de esta enfermedad.</t>
  </si>
  <si>
    <t>"Por medio del cual se adopta una medida de protección al cesante, se adoptan medidas alternativas respecto a la jornada de trabajo, se adopta una alternativa para el primer pago de la prima de servicios, se crea el Programa de Apoyo para el Pago de la Prima de Servicios PAP, Y se crea el Programa de auxilio a los trabajadores en suspensión contractual, en el marco de la Emergencia Económica, Social y Ecológica declarada mediante el Decreto 637 de 2020".</t>
  </si>
  <si>
    <t>Decreto 770</t>
  </si>
  <si>
    <t>Turnos de Trabajo Sucesivo. Durante la vigencia de la Emergencia Sanitaria declarada por el Ministerio de Salud y Protección Social, con ocasión de la pandemia derivada del Coronavirus COVID-19, establézcase como una alternativa adicional a lo dispuesto en el literal c) del artículo 161 del Código Sustantivo de Trabajo, y entre tanto se encuentre vigente la Emergencia Sanitaria, de manera excepcional y de mutuo acuerdo entre el trabajador y empleador, con el objeto de prevenir la circulación masiva de los trabajadores en los medios de transporte, la aglomeración en los centros de trabajo y con el fin de contener la propagación del Coronavirus COVID-19 y permitir un mayor número de días de descanso para el trabajador durante la semana, se podrá definir la organización de turnos de trabajo sucesivos, que permitan operar a la empresa o secciones de la misma sin solución de continuidad durante todos los dlas de la semana, siempre y cuando el respectivo turno no exceda de ocho (8) horas al día y treinta y seis (36) horas a la semana, sin que sea necesario modificar el reglamento interno de trabajo.</t>
  </si>
  <si>
    <t>Jornadas de trabajo en el estado de Emergencia Sanitaria. Durante la vigencia de la Emergencia Sanitaria declarada por el Ministerio de Salud y Protección Social, con ocasión de la pandemia derivada del Coronavirus COVID-19, establézcase como una alternativa adicional a lo regulado en el literal d) del artículo 161 del Código Sustantivo de Trabajo, de manera excepcional y por mutuo acuerdo entre el empleador y el trabajador, con el objeto de prevenir la circulación masiva de los trabajadores en los medios de transporte, la aglomeración en los centros de trabajo y con el fin de contener la propagación del Coronavirus COVID-19, la jornada ordinaria semanal de cuarenta y ocho (48) horas podrá ser distribuida en cuatro (4) días a la semana, con una jornada diaria máxima de doce (12) horas, sin que sea necesario modificar el reglamento interno de trabajo. Parágrafo 1. Serán reconocidos los recargos nocturnos, dominicales y festivos de conformidad con la normatividad vigente. El pago podrá diferirse de mutuo acuerdo entre el trabajador y el empleador, en todo caso, máximo hasta el 20 de diciembre de 2020. Parágrafo 2. En todo caso, el empleador garantizará el cumplimiento de la normatividad vigente en lo relacionado con la seguridad y salud en el trabajo.</t>
  </si>
  <si>
    <t>Por el cual se adiciona la parte 6 al Libro 2 del Decreto 1079 de 2015, Único Reglamentario del Sector Transporte, en lo relacionado con la identificación de parqueaderos preferenciales para vehículos eléctricos</t>
  </si>
  <si>
    <t>Decreto 191</t>
  </si>
  <si>
    <t>Artículo 2.6.1.2</t>
  </si>
  <si>
    <t>Artículo 2.6.1.2. Ámbito de Aplicación. Las disposiciones previstas en esta parte se aplicarán a las entidades públicas y a los establecimientos comerciales que ofrezcan al público sitios de parqueo, en los municipios de categoría especial y los de primera y segunda categoría, y de conformidad con el porcentaje mínimo del total de plazas de parqueo de que trata el artículo 7 de la Ley 1964 de 2019.
Artículo 2.6.1.4. Los parqueaderos preferenciales habilitados para vehículos eléctricos de que trata la Ley 1964 de 2019 deberán identificarse con el siguiente el logotipo y color:  Parágrafo: Para la identificación de la zona de parqueo de los diferentes vehículos impulsados a través de energía eléctrica, se utilizará un logotipo, el cual estará representado por dos características como son: el color de fondo verde y un pictograma representado por la letra P de parqueo, adicionado por un cable con enchufe o clavija de corriente en color blanco, en los términos del artículo anterior</t>
  </si>
  <si>
    <t>Por el cual se imparten instrucciones en virtud de la emergencia sanitaria generada por la pandemia del Coronavirus COVID - 19, y el mantenimiento del orden público, se decreta el aislamiento selectivo con distanciamiento individual responsable y la reactivación económica segura</t>
  </si>
  <si>
    <t>Decreto 206</t>
  </si>
  <si>
    <t>Objeto. El presente Decreto tiene por objeto regular la fase de Aislamiento Selectivo, Distanciamiento Individual Responsable y Reactivación Económica Segura, que regirá en la República de Colombia, en el marco de la emergencia sanitaria por causa del Coronavirus COVID-19.</t>
  </si>
  <si>
    <t>Por el cual se modifica y adiciona el Capítulo 5 del Título 2 de la Parte 2 del Libro 2 del Decreto 1072 de 2015, Único Reglamentario del Sector Trabajo, referente a los permisos sindicales</t>
  </si>
  <si>
    <t>Dec 344</t>
  </si>
  <si>
    <t>Ministerio del trabajo</t>
  </si>
  <si>
    <t>Permisos sindicales para los representantes sindicales de los servidores públicos. Los representantes sindicales de los servidores públicos tienen derecho a que las entidades públicas de todas las Ramas del Estado, sus Órganos Autónomos y sus Organismos de Control, la Organización Electoral, las Universidades Públicas, las entidades descentralizadas y demás entidades y dependencias públicas del orden nacional, departamental, distrital y municipal, les concedan permisos sindicales remunerados, razonables, proporcionales y necesarios para el cumplimiento de su gestión.</t>
  </si>
  <si>
    <t>Por la cual se imparten instrucciones en virtud de la emergencia sanitaria generada por la pandemia del Coronavirus COVID-19, y el mantenimiento del orden público, se decreta el aislamiento selectivo con distanciamiento individual responsable y la reactivación económica segura</t>
  </si>
  <si>
    <t>Dec 1614</t>
  </si>
  <si>
    <t>En la universidad se mantiene actualizados los protocolos de bioseguridad y se emiten comunicados insternos para iniciar con trabajo presencial, de acuerdo a las directivas emitidas por el gobierno.</t>
  </si>
  <si>
    <t>Por la cual se imparten instrucciones en virtud de la emergencia sanitaria generada por la pandemia del coronavirus COVID-19, y el mantenimiento del orden publico</t>
  </si>
  <si>
    <t>Dec 1615</t>
  </si>
  <si>
    <t>En la universidad aplican los procesos pentienetes para la apertura de la reativación economica .</t>
  </si>
  <si>
    <t>Por el cual se actualiza la Tabla de Clasificación de Actividades Económicas para el Sistema General de Riesgos Laborales y se dictan otras disposiciones</t>
  </si>
  <si>
    <t xml:space="preserve">Decreto 768 </t>
  </si>
  <si>
    <t>Por medio del cual se establecen medidas para la circulación de vehículos automotor y motocicletas en la ciudad de Florencia en el año 2023, para los días: 21 de abril días sin moto, 5 junio días sin carro, 1 de septiembre día sin carro y moto"</t>
  </si>
  <si>
    <t xml:space="preserve">Decreto 00150 </t>
  </si>
  <si>
    <t>Alcaldia de Florencia</t>
  </si>
  <si>
    <t>RECTORIA - VICERRECTORIA ACADEMICA - VICERECTORIA ADMINISTRATIVA - CSST</t>
  </si>
  <si>
    <t>Aplica a todo el persona de Universidad de la Amazonia</t>
  </si>
  <si>
    <t>Por el cual se modifica parcialmente el Reglamento Colombiano de Construcción Sismo Resistente NSR-10</t>
  </si>
  <si>
    <t>Decreto 1401 de 2023</t>
  </si>
  <si>
    <t>RECTORIA - CSST</t>
  </si>
  <si>
    <t>30-DIC_2023</t>
  </si>
  <si>
    <t>NÚMERO DE LA NORMA</t>
  </si>
  <si>
    <t>FECHA DE EXPEDICIÓN DE LA NORMA</t>
  </si>
  <si>
    <t xml:space="preserve">ENTE GENERADOR </t>
  </si>
  <si>
    <t>EVALUACION AL CUMPLIMIENTO</t>
  </si>
  <si>
    <t>Reglamento de Higiene para el sector de la Construcción</t>
  </si>
  <si>
    <t xml:space="preserve">Resolución 2413 </t>
  </si>
  <si>
    <t>Ministerio del trabajo y la Seguridad Social</t>
  </si>
  <si>
    <t>CSST - SUPERVISIÓN</t>
  </si>
  <si>
    <t>En la Universidad de la Amazonia se garantiza que los trabajadores dedicados a realiazar tareas de trabajo en alturas (área de mantenimiento) cumplan con las medidas de seguridad necesarias para minimizar el riesgo de accidente. En la universidad se cuenta con andamios certificados para el desarrollo de estas actividades.  Cuando se contratan interventorias o personas independientes para la construcción de edificaciones, se verifica que cumplan con lo exigido en SST.</t>
  </si>
  <si>
    <t xml:space="preserve">Por el cual se establecen los requisitos minimos de seguridad para el desarrollo de trabajo en alturas </t>
  </si>
  <si>
    <t xml:space="preserve">Resolución 4272 de 2021 </t>
  </si>
  <si>
    <t xml:space="preserve">CSST - SUPERVISIÓN-  RECTORIA </t>
  </si>
  <si>
    <t xml:space="preserve">La universidad cuenta con programa de  protección contra caidas acorde a lo descrito en la normativa actual vigente </t>
  </si>
  <si>
    <t>Disposiciones sobre vivienda, higiene y seguridad industrial en establecimientod de trabajo</t>
  </si>
  <si>
    <t>Resolucion 2400</t>
  </si>
  <si>
    <t>Ministerio de Trabajo y Seguridad Social.</t>
  </si>
  <si>
    <t xml:space="preserve">La universidad a través del SG-SST realiza los exámenes médico ocupacionales de ingreso, egreso, periódico y pos-incapacidad, de acuerdo a lo establecido por la norma.
Anualmente se realiza la compra de los elementos de protección personal, los cuales se garantiza que sean certificados de acuerdo a la norma de seguridad; de igual manera se entregan estos elementos a cada funcionario, de acuerdo a las tareas realizadas y los riesgos </t>
  </si>
  <si>
    <t>Por la cual se modifica el Sistema de Riesgos Laborales y se dictan otras disposiciones en materia de salud ocupacional.</t>
  </si>
  <si>
    <t xml:space="preserve">Ley 1562 </t>
  </si>
  <si>
    <t>11 de julio de 2012</t>
  </si>
  <si>
    <t xml:space="preserve">El congreso de Colombia </t>
  </si>
  <si>
    <t>Todo lo definido dentro de la ley</t>
  </si>
  <si>
    <t>Rector/ vicerrectoria administrativa/ coordinadores/ supervisores/ SST</t>
  </si>
  <si>
    <t>La universidad de la amazonia realiza investigaci+on de accidentes de trabajo, reportes de accidentes laborales, seguimiento, lesiones aprendidas por cada accidente de trabajo.</t>
  </si>
  <si>
    <t>Por la cual se dictan normas sobre Protección y conservación de la Audición de la Salud y el bienestar de las personas, por causa de la producción y emisión de ruidos.</t>
  </si>
  <si>
    <t>Resolucion 8321</t>
  </si>
  <si>
    <t>Se realizan exámes médicos ocupacionales de audiometría dirigidos principalmente a los trabajadores expuestos a ruidos, área de mantenimiento.</t>
  </si>
  <si>
    <t>Por la cual se dictan normas para el cumplimiento del  contenido del Título III de la parte 4a. del Libro 1o. Del  Decreto Ley No. 2811 de 1974 y de los Títulos I, II y XI  de la Ley 09 de 1979, en cuanto a Residuos Especiales.</t>
  </si>
  <si>
    <t>Resolución 2309</t>
  </si>
  <si>
    <t>CSST - UBA - PLANEACION</t>
  </si>
  <si>
    <t>La Universidad de la Amazonia cuenta con el programa de manejo de residuos solidos, dentro del cual se esta vigente el contrato con empresa certificada en el manejo y disposcion final de los desechos peligrosos.</t>
  </si>
  <si>
    <t>Por la cual se reglamenta la organización y funcionamiento de los Comtés de Medicina, Higiene y Seguridad Industrial en los lugares de trabajo</t>
  </si>
  <si>
    <t>Resolución 2013</t>
  </si>
  <si>
    <t>Ministerio de Trabajo y Seguridad Social y Ministerio de Salud.</t>
  </si>
  <si>
    <t>La Universidad de la Amazonia cuenta con el COPASST, el cual está conformado por trabajadores de planta y personal de contrato, los cuales se reunen mensualmente, de cuyas reuniones se evidencian actas. Un delegado del COPASST participa de las investigaciones de accidentes y enfermedades laborales y de inspecciones de acuerdo a requerimiento o necesidad.</t>
  </si>
  <si>
    <t>Reglamenta la Organización, funcionamiento y foma de los programas de Salud Ocupacional.</t>
  </si>
  <si>
    <t>Resolución 1016</t>
  </si>
  <si>
    <t>csst</t>
  </si>
  <si>
    <t>Actualmente denominado Sistema de Gestión de Seguridad y Salud en el Trabajo SG-SST, se implementó con el propósito de prevenir accidentes y enfermedades laborales en la población trabajadora de la universidad y de proteger los recursos o bienes de la Universidad de la Amazonia. El SG-SST cuenta con una política firmada por el Rector y divulgada a todas las partes. Anualmente se elabora un plan anual de trabajo con el respectivo plan de capacitación un cronograma de actividades, se cuenta con un presupuesto asignado por la alta dirección, no obstante este lo maneja la Jefatura de Bienestar Universitario.</t>
  </si>
  <si>
    <t>Por la cual se dicta una medida de protección de la salud</t>
  </si>
  <si>
    <t>Resolucion 13824</t>
  </si>
  <si>
    <t xml:space="preserve">Suspender en todo el territorio Nacional la prueba de la Abreugrafía (Fotofluorografía) Como examen de rutina para ingreso en establecimientos, entidades o instituciones tanto públicas como privadas, así como examen periódico de vigilancia epidemiológica en estudiantes y trabajadores en general.  La Abreugrafía (Fotofluorografia), solamente será utilizada en el proceso diagnóstico individual, cuando un médico lo considere conveniente y así lo exprese por escrito. Los Servicios Seccionales de Salud asumirán la vigilancia y control del cumplimiento  e la presente resolución. </t>
  </si>
  <si>
    <t>Por la cual se adoptan valores límites permisibles para la exposición ocupacional al ruido.</t>
  </si>
  <si>
    <t>Resolucion 1792</t>
  </si>
  <si>
    <t>Por la cual se reglamentan actividades en materia de Salud Ocupacional.</t>
  </si>
  <si>
    <t>Resolución 1075</t>
  </si>
  <si>
    <t>Los empleadores públicos y privados, incluirán dentro de las actividades del Subprograma de medicina preventiva, establecido por la Resolución 1016 de 1.989 campanas (sic) específicas, tendientes a fomentar la prevención y el control de la fármaco dependencia, el alcoholismo y el tabaquismo, dirigidas a sus trabajadores.</t>
  </si>
  <si>
    <t>CSST - UBA</t>
  </si>
  <si>
    <t>Se han realizado campañas de prevención del consumo de alcohol y sustancias psicoactivas desde la Unidad Básica de Atención, en articulación con los profesionales de SST.</t>
  </si>
  <si>
    <t>Por la cual se adoptan unas medidas de carácter sanitario al Tabaquismo.</t>
  </si>
  <si>
    <t>Resolucion 4225</t>
  </si>
  <si>
    <t>Procedimiento en materia de Salud  Ocupacional</t>
  </si>
  <si>
    <t>Resolución 3716</t>
  </si>
  <si>
    <t>Los empleadores del sector público y privado además del examen médico preocupacional o de admisión podrán ordenar la práctica de la prueba de embarazo, cuando se trate de empleos u ocupaciones en los que existan riesgos reales o potenciales que puedan incidir negativamente en el normal desarrollo del embarazo, con el fin único y exclusivo de evitar que la trabajadora se exponga a factores que puedan causarle daño a ella o al feto.</t>
  </si>
  <si>
    <t>Resolución 3715</t>
  </si>
  <si>
    <t>Ministerio de trabajo y seguridad</t>
  </si>
  <si>
    <t>Los empleadores públicos y privados, incluirán dentro de las actividades de Medicina Preventiva, establecidas por la Resolución 1016 de 1989, campañas y estrategias de promoción sanitarias orientadas a facilitar la información y educación en materia de ETS/ VIH / SIDA en los lugares de trabajo.</t>
  </si>
  <si>
    <t>Se realizan campañas preventivas</t>
  </si>
  <si>
    <t>Resolución 3941</t>
  </si>
  <si>
    <r>
      <t>Realización de exámenes de ingreso y periódicos para el trabajo, exceptruando prueba de embarazo</t>
    </r>
    <r>
      <rPr>
        <b/>
        <sz val="8"/>
        <rFont val="Arial"/>
        <family val="2"/>
      </rPr>
      <t>.</t>
    </r>
  </si>
  <si>
    <t>Resolución 4050</t>
  </si>
  <si>
    <t>Ministerio de Trabajo y Seguridad  Social</t>
  </si>
  <si>
    <t>Por el cual se dictan normas para el cumplimiento del contenido del Título IV de la Ley 09 de 1979, en lo referente a las condiciones sanitarias que deben cumplir los establecimientos hospitalarios y similares</t>
  </si>
  <si>
    <t>Resolución 4445</t>
  </si>
  <si>
    <t>Ministerio de la Salud</t>
  </si>
  <si>
    <t>Por el cual se expide un acto administrativo</t>
  </si>
  <si>
    <t>Resolucion 2709</t>
  </si>
  <si>
    <t>Ministerio de la salud</t>
  </si>
  <si>
    <t>Por la cual se reglamenta el uso y especificaciones del cinturón de seguridad a todos los vehículos que circulen en el Territorio Nacional</t>
  </si>
  <si>
    <t>Resolucion 7733</t>
  </si>
  <si>
    <t>Por la cual se adoptan los formularios e instructivos de solicitud y de dictamen de
calificación de invalidez y se dictan otras disposiciones</t>
  </si>
  <si>
    <t>Resolucion 1971</t>
  </si>
  <si>
    <t>La presente resolución aplica a las Juntas de Calificación de la Invalidez y en general a todos los organismos o entidades que, dentro o fuera del sistema de seguridad social, deban determinar la pérdida de la capacidad laboral, la invalidez, el origen del accidente, la nfermedad o la muerte.</t>
  </si>
  <si>
    <t>Por la cual se establecen normas para el manejo de la Historia Clínica</t>
  </si>
  <si>
    <t>Resolucion 1995</t>
  </si>
  <si>
    <t>Se reglamenta el proceso de calificación del origen de los eventos de salud en
primera instancia, dentro del Sistema de Seguridad Social en Salud.</t>
  </si>
  <si>
    <t>Resolución 2569</t>
  </si>
  <si>
    <t>Cuando se presente discrepancia frente al concepto final de calificación en primera instancia, del origen de los eventos de salud, se procederá como lo establece el artículo 194 del Decreto 1122 de 1999.  Los empleadores tienen un plazo máximo de diez (10) días hábiles para dar respuesta a la solicitud de información requerida como soporte técnico, para precisar la calificación del origen de los eventos de salud.  Vencido el plazo máximo señalado en el presente sin que se haya efectuado pronunciamiento alguno, se entenderá aceptado el concepto final del proceso de calificación del origen del evento de salud.</t>
  </si>
  <si>
    <t>Por medio de la cual se asignan unas funciones a las juntas de calificación de
invalidez.</t>
  </si>
  <si>
    <t>Resolución 612</t>
  </si>
  <si>
    <t>Vicepresidencia de la republica</t>
  </si>
  <si>
    <t xml:space="preserve">Se establece el día de la salud en el trabajo. </t>
  </si>
  <si>
    <t>Resolucion 166</t>
  </si>
  <si>
    <t>"Por la cual se fijan los parámetros científicos y técnicos relacionados con el examen de embriaguez y alcoholemia".</t>
  </si>
  <si>
    <t>Resolución 414</t>
  </si>
  <si>
    <t>Instituto Nacional de Medicina Legal Y Ciencias Forenses</t>
  </si>
  <si>
    <t>Por la cual se regalmenta el uso e instalación del cinturón de seguridad de acuerdo con el artículo 82 del código nacional de tránsito terrestre.</t>
  </si>
  <si>
    <t>Resolucion 19200</t>
  </si>
  <si>
    <t>Ministerio del transporte</t>
  </si>
  <si>
    <t>"Por la cual se reglamenta la utilización de cascos de seguridad para la conducción de motocicletas, motociclos y mototriciclos y se dictan otras disposiciones".</t>
  </si>
  <si>
    <t>Resolución 1737</t>
  </si>
  <si>
    <r>
      <t>Los conductores y acompañantes, si los hubiere, cuando transiten en vehículos motocicletas, mototriciclos y motociclos, deberán usar obligatoriamente el casco de seguridad a que alude la presente resolución, debidamente asegurado a la cabeza, mediante el uso correcto del Sistema de Retención del mismo.</t>
    </r>
    <r>
      <rPr>
        <b/>
        <sz val="8"/>
        <rFont val="Arial"/>
        <family val="2"/>
      </rPr>
      <t/>
    </r>
  </si>
  <si>
    <t>El casco de seguridad deberá llevar impreso en la parte posterior externa, el número de la placa asignada al vehículo, en letras y números tipo arial, reflectivas, cuyo tamaño será de 3.5 centímetros de alto y un ancho de trazo de un (1) centímetro.</t>
  </si>
  <si>
    <t>Las autoridades de tránsito competentes, vigilarán el correcto uso del casco de seguridad por parte de conductores y acompañantes, así como el cumplimiento de los requisitos sobre marcación y rotulado. Para la adecuada aplicación de esta norma, la autoridad de tránsito competente deberá capacitar a su personal operativo.</t>
  </si>
  <si>
    <t>De conformidad con lo dispuesto en el artículo 131 literal c), de la Ley 769 de 2002, el conductor de una motocicleta será sancionado con multa de quince (15) salarios mínimos diarios vigentes, cuando este o su acompañante no usen el casco de seguridad en las condiciones previstas en esta disposición. Además el vehículo será inmovilizado.</t>
  </si>
  <si>
    <t>Por la cual se adoptan los límites de pesos y dimensiones en los vehículos de transporte terrestre automotor de carga por carretera, para su operación normal en la red vial a nivel nacional.</t>
  </si>
  <si>
    <t>Resolución 4100</t>
  </si>
  <si>
    <t>por la cual se adoptan los formatos de informe de accidente de trabajo y de enfermedad profesional y se dictan otras disposiciones.</t>
  </si>
  <si>
    <t>Resolucion 0156</t>
  </si>
  <si>
    <t>Contenido formulario único o planilla integrada de liquidación de aportes</t>
  </si>
  <si>
    <t>Resolución 001303</t>
  </si>
  <si>
    <t>Ministerio de la Protección Social</t>
  </si>
  <si>
    <t>Por la cual se establecen las variables y mecanismos para recolección de información del Subsistema de Información en Salud Ocupacional y Riesgos Profesionales y se dictan otras disposiciones.</t>
  </si>
  <si>
    <t>Resolucion 1570</t>
  </si>
  <si>
    <t>Manejo de la información cuando el empleador o contratante no reporta el accidente de trabajo o la enfermedad profesional. Cuando el empleador o contratante no reporte el accidente de trabajo o la enfermedad profesional y el aviso lo dé el trabajador o la persona interesada, conforme lo dispone el inciso 5º del artículo 3º de la Resolución 00156 de 2005, la Entidad Administradora de Riesgos Profesionales solicitará y complementará la información que se requiera, para efecto de diligenciar las variables contenidas en el anexo técnico que forma parte integral de la presente resolución.</t>
  </si>
  <si>
    <t>por la cual se establecen medidas especiales para la prevención de la accidentalidad de los vehículos de transporte público de pasajeros y se deroga la Resolución número 865 de 2005 y los artículos 1º, 2º y 3º de la Resolución número 4110 de 2004.</t>
  </si>
  <si>
    <t>Resolución 1122</t>
  </si>
  <si>
    <t>Por el cual se reglamente las categorias de la Licencia de Conducción de conformidad con el  Artículo 20 de la Ley 769 de 2003</t>
  </si>
  <si>
    <t>Resolucion 1500</t>
  </si>
  <si>
    <t>Por la cual se establecen unas medidas de transito vehicular tendientes a garantizar la movilidad en las vías del país.</t>
  </si>
  <si>
    <t>Resolucion 2800</t>
  </si>
  <si>
    <t xml:space="preserve">por la cual se dicta una medida tendiente a mejorar la seguridad vial de las carreteras nacionales y departamentales. </t>
  </si>
  <si>
    <t>Resolución 4007</t>
  </si>
  <si>
    <t>Todo vehículo automotor que transite por las carreteras nacionales o departamentales deberá tener encendidas las luces medias exteriores entre las 06:00 horas y las 18:00 horas, sin importar las condiciones climáticas reinantes</t>
  </si>
  <si>
    <t>Licencia de conducción</t>
  </si>
  <si>
    <t>Resolución 35</t>
  </si>
  <si>
    <t>Por la cual se cumple con la actualización de los reglamentos de trabajo.</t>
  </si>
  <si>
    <t>Resolución 36</t>
  </si>
  <si>
    <t>Se entienden actualizados los Reglamentos de Trabajo de las empresas en los temas que fueron objeto de modificación por la Ley 789 de 2002, por las razones expuestas en la parte motiva del presente proveído</t>
  </si>
  <si>
    <t>Por la cual se establece el procedimiento para adaptar los reglamentos de trabajo a las disposiciones de la Ley 1010 de 2006, de 15 de Marzo 2006</t>
  </si>
  <si>
    <t>Resolucion 734</t>
  </si>
  <si>
    <t>Los empleadores deberán elaborar y adaptar un capítulo al reglamento de trabajo que contemple los mecanismos para prevenir el acoso laboral, así como el procedimiento interno para solucionarlo.  Para efecto de la adaptación del reglamento de trabajo se deberá escuchar a los trabajadores, quienes expresarán sus opiniones, las cuales no son obligatorias ni eliminan el poder de subordinación laboral.</t>
  </si>
  <si>
    <t>por la cual se modifican los artículos 1° y 3° de la Resolución número 4007 del 16 de diciembre de 2005 que adoptó una medida tendiente a mejorar la seguridad vial de las carreteras nacionales y departamentales y se deroga el artículo 2° de dicha resolución.</t>
  </si>
  <si>
    <t>Resolución 4016</t>
  </si>
  <si>
    <t>Por la cual se fijan los requisitos y procedimientos para conceder los permisos para el transporte de cargas indivisibles extrapesadas y extradimensionadas, y las especificaciones de los vehículos destinados a esta clase de transporte.</t>
  </si>
  <si>
    <t>Resolución 4959</t>
  </si>
  <si>
    <t>Reglamenta La investigacion de incidentes y accidentes de trabajo</t>
  </si>
  <si>
    <t>Resolucion 1401</t>
  </si>
  <si>
    <t>Por medio de la cual se señalan características, instrumentos básicos y frecuencias del sistema de control y vigilancia para la calidad del agua para consumo humano</t>
  </si>
  <si>
    <t>Resolución 2115</t>
  </si>
  <si>
    <t>Por la cual se regula la práctica de evaluaciones médicas ocupacionales y el manejo y contenido de las historias clínicas ocupacionales</t>
  </si>
  <si>
    <t>Resolución 2346</t>
  </si>
  <si>
    <t>Por la cual se establece el procedimiento para la autoliquidación y pago a través de la Planilla Integrada de liquidación de Aportes de los Aportes Patronales regulados mediante el Decreto 1636 de 2006.</t>
  </si>
  <si>
    <t>Resolucion 2527</t>
  </si>
  <si>
    <t>Procedimiento. Para efectos del giro de los aportes patronales efectuados por la Nación a las administradoras del Sistema de la Protección Social se aplicará el siguiente procedimiento:  1.1. La entidad empleadora surtirá el proceso de registro ante el operador de información, para lo cual este deberá verificar la coincidencia de los datos suministrados por la entidad con la información suministrada por el Ministerio de la Protección Social y con la certificación emitida para el efecto por el Departamento. De no coincidir los datos suministrados con los que obran en el Ministerio de la Protección Social, el operador de información se abstendrá de realizar el registro.  1.2. La entidad empleadora realizará la autoliquidación de aportes mediante la Planilla Integrada de Liquidación de Aportes, y la enviará con la antelación que se defina en el manual operativo, al operador de información que seleccione el Ministerio de la Protección Social para el efecto.</t>
  </si>
  <si>
    <t>Por la cual se adoptan las Guías de Atención Integral de Salud Ocupacional
Basadas en la Evidencia</t>
  </si>
  <si>
    <t>Resolución 2488</t>
  </si>
  <si>
    <t>Guias de atencion en salud basadas en evidencias.</t>
  </si>
  <si>
    <t>Resolucion 2844</t>
  </si>
  <si>
    <t>Ministerio de la proteccion Social</t>
  </si>
  <si>
    <t>Por la cual se modifica parcialmente el literal c) del artículo 9° y el literal d) del artículo 13 de la Resolución número 4959 de 2006, para el transporte de carga indivisible extradimensionada y/o extrapesada.</t>
  </si>
  <si>
    <t>Resolución 4193</t>
  </si>
  <si>
    <t>Pago de aportes parafiscales en forma unificada.</t>
  </si>
  <si>
    <t>Resolución 3975</t>
  </si>
  <si>
    <t>Ministerio de la Proteccion Social</t>
  </si>
  <si>
    <t>Por la cual se adoptan las Guías de Atención Integral de Salud Ocupacional Basadas en la Evidencia para asma ocupacional, trabajadores expuestos a benceno, plaguicidas inhibidores de la colinesterasa, dermatitis de contacto y cáncer pulmonar relacionados con el trabajo</t>
  </si>
  <si>
    <t>Resolucion 1013</t>
  </si>
  <si>
    <t>Por la cual se deroga la Resolución 01157 de 2008</t>
  </si>
  <si>
    <t>Resolucion 1457</t>
  </si>
  <si>
    <t>Derogar la Resolución 01157 de 2008, mediante la cual se modificó el artículo 13 de la Resolución 001016 de 1989.</t>
  </si>
  <si>
    <t>por la cual se señalan las actividades consideradas como peores formas de trabajo infantil y se establece la clasificación de actividades peligrosas y condiciones de trabajo nocivas para la salud e integridad física o psicológica de las personas menores de 18 años de edad.</t>
  </si>
  <si>
    <t>Resolución 1677</t>
  </si>
  <si>
    <t>por la cual se adoptan medidas en relación con el consumo de cigarrillo o de tabaco.</t>
  </si>
  <si>
    <t>Resolucion 1956</t>
  </si>
  <si>
    <t>por la cual se establecen las normas y estándares de emisión admisibles de contaminantes a la atmósfera por fuentes fijas y se dictan otras disposiciones.</t>
  </si>
  <si>
    <t>Resolucion 909</t>
  </si>
  <si>
    <t>Ministerio de medio ambiente, vivienda y desarrollo</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</si>
  <si>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</si>
  <si>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Resolución 2646</t>
  </si>
  <si>
    <t>Dentro de la universidad se ha conformado el Comité de Convivencia Laboral, así como también se ha aplicado la bateria psicosocial a todo el personal con el fin de tener un diagnóstico psicosocial y definir las acciones preventivas y correctivas a que haya lugar en el marco de este riesgo.  De igual manera con el apoyo de la ARL se han desarrollado actividades de prevención frente al riesgo.</t>
  </si>
  <si>
    <t>Reglamento de Salud Ocupacional en los Procesos de Generación, Transmisión y Distribución de Energía Eléctrica en las empresas del sector  eléctrico.</t>
  </si>
  <si>
    <t>Resolución 1348</t>
  </si>
  <si>
    <t>Por la cual se modifica el artículo 8° de la Resolución 4100 del 28 de diciembre de 2004</t>
  </si>
  <si>
    <t>Resolución 1782</t>
  </si>
  <si>
    <t>por la cual se modifican los artículos 11 y 17 de la Resolución 2346 de 2007 y se dictan otras disposiciones.</t>
  </si>
  <si>
    <t>Resolucion 1918</t>
  </si>
  <si>
    <t>Se adoptan el formato de Ficha Técnica para la elaboración de Licencias de Conducción y Licencias de Tránsito respectivamente.</t>
  </si>
  <si>
    <t>Resolución 3260</t>
  </si>
  <si>
    <t>Por la cual se adopta el metodo para establecer los limites de velocidad en las carreteras nacionales, departamentales, diatritales y municipales de Colombia.</t>
  </si>
  <si>
    <t>Resolucion 1384</t>
  </si>
  <si>
    <t>Por la cual se define el procedimiento para designar los árbitros de un Tribunal
de Arbitramento Obligatorio.</t>
  </si>
  <si>
    <t>Resolución 180</t>
  </si>
  <si>
    <t>Por la cual se adopta el Plan Nacional de Seguridad Vial 2011-2016</t>
  </si>
  <si>
    <t>Resolución 001282</t>
  </si>
  <si>
    <t>Por la cual se establece la conformación y funcionamiento del Comité de Convivencia Laboral en entidades públicas y empresas privadas y se dictan otras disposiciones.</t>
  </si>
  <si>
    <t>Resolución 652</t>
  </si>
  <si>
    <t>Ministerio del rabajo y la seguridad social</t>
  </si>
  <si>
    <t xml:space="preserve">TODO LO EXPUESTO EN LA NORMA  EXEPTO </t>
  </si>
  <si>
    <t xml:space="preserve">CSST_ INTEGRANTES DEL COMITÉ DE CONVIVENCIA LABORAL_ RECTOR  </t>
  </si>
  <si>
    <t>En la Universsidad de la Amazonia se garantiza el cumplimiento de la normativa estipulada en la resolución 652 de 2012, se  le socializaron los cambios  a los integrantes del comité a traves de presentación, con el fin de actualizar los cambios de la normativa.</t>
  </si>
  <si>
    <t>Modificación Resolución 652 de 2012 (Creación Comité de Convivencia Laboral)</t>
  </si>
  <si>
    <t>Resolución 1356</t>
  </si>
  <si>
    <t>MODIFICÓ LOS ARTICULOS (3).(4), (9) Y (14) DE LA RESOLUCIÓN 652 DE 2012.</t>
  </si>
  <si>
    <t>por la cual se definen las condiciones y el procedimiento para el reconocimiento económico por desintegración física total de vehículos de servicio público de transporte terrestre automotor de carga y para el registro inicial de vehículos de transporte de carga por reposición, y se dictan otras disposiciones.</t>
  </si>
  <si>
    <t xml:space="preserve">Resolución 7036 </t>
  </si>
  <si>
    <t>por la cual se establece el Reglamento de Seguridad para protección contra caídas en trabajo en alturas.</t>
  </si>
  <si>
    <t>Resolución 1409</t>
  </si>
  <si>
    <t>Aplica todo el articulado</t>
  </si>
  <si>
    <t>Por la cual se estable los requisitos minimos de seguridad para el  desarrollo de trabajo en alturas</t>
  </si>
  <si>
    <t xml:space="preserve">Resolución 4072 de 2021 </t>
  </si>
  <si>
    <t xml:space="preserve">Aplica todo el ambito definido en la resoolución </t>
  </si>
  <si>
    <t xml:space="preserve">Rector/ vicerrectoria administrativa/ SST/ COPASST/ </t>
  </si>
  <si>
    <t>En proceso</t>
  </si>
  <si>
    <t>Por la cual se elimina el trámite de Registro de los Operadores de Transporte de Carga Extradimensionada contemplado en la Resolución número 4959 del 8 de noviembre de 2006</t>
  </si>
  <si>
    <t>Resolución 10377</t>
  </si>
  <si>
    <t>Por la cual se definen las entidades que harán parte de la Red Nacional de Fomento al Teletrabajo y se dictan otras disposiciones.</t>
  </si>
  <si>
    <t>Resolución 2886</t>
  </si>
  <si>
    <t>Por la cual se establecen lineamientos para el cumplimiento de la Resolución No. 1409 del 23 de Julio de 2012 expedida por el Ministerio del trabajo, sobre trabajo en alturas y se dictan otras disposiciones</t>
  </si>
  <si>
    <t>Resolución 2578</t>
  </si>
  <si>
    <t>SENA</t>
  </si>
  <si>
    <t>Por la cual se reglamenta el procedimiento, requesitos para el otorgamiento de las licencias en S.O y se dictan otras disposiciones</t>
  </si>
  <si>
    <t>Resolución 4502</t>
  </si>
  <si>
    <t>Ministerio de la Salud y Protección social</t>
  </si>
  <si>
    <t>Por la cual se adoptan unas medidas para garantizar la seguridad en el transporte público terrestre automotor y se dictan otras disposiciones.</t>
  </si>
  <si>
    <t xml:space="preserve">Resolución 315 </t>
  </si>
  <si>
    <t>Por la cual se reglamentan las características técnicas de los adhesivos que deben portar los vehículos de servicio público de transporte terrestre automoto</t>
  </si>
  <si>
    <t>Resolución 512</t>
  </si>
  <si>
    <t>Objeto y ámbito de aplicación. La presente resolución tiene por objeto establecer las características de los avisos que deben portar en la parte interna y externa, de forma visible y comprensible, los vehículos que prestan servicio público de transporte terrestre automotor.</t>
  </si>
  <si>
    <t xml:space="preserve">Especificaciones de los avisos. Para los efectos previstos en el artículo anterior, el adhesivo debe ser comprensible y deberá quedar impreso en lámina reflectiva, tipo 1 o de características superiores y con la clase de respaldo 1 que cumpla con las especificaciones de la norma técnica colombiana NTC 4739. Las dimensiones del adhesivo para los vehículos serán de 300 mm de largo por 150 mm de ancho. El adhesivo deberá portar el logo vigilado Supertransporte y contener el texto “¿Cómo Conduzco?”, “Marque Gratis”, “Opción 3” e incluir el logo del #767, como se observa en el anexo de esta resolución. El adhesivo será puesto a disposición en archivo .ZIP por parte de la Superintendencia de Puertos y Transporte en su web site. El adhesivo deberá aplicarse únicamente en los colores correspondientes al modelo disponible en la web site de la superintendencia, letra negra y cuyo fondo deberá ser blanco reflectivo. Los adhesivos descritos deben estar dispuestos en la parte delantera —interna del vehículo y fijados en la parte trasera— externa al lado derecho superior de la placa del mismo, en un lugar visible para el usuario. Sobre el adhesivo no se podrán instalar elementos que dificulten su lectura. PAR. 1º—Las empresas de servicio público de transporte terrestre automotor, de pasajeros por carretera, sujetos de supervisión de la Superintendencia de Puertos y Transporte, deberán suministrar un teléfono de contacto para poder informar por parte del call center las irregularidades cometidas por parte de su parque automotor correspondiente. </t>
  </si>
  <si>
    <t>Por la cual se aclara el artículo 3° de la Resolución 00315 del 6 de febrero de 2013.</t>
  </si>
  <si>
    <t>Resolución 378</t>
  </si>
  <si>
    <t>Mantenimiento de vehículos. El mantenimiento de los vehículos será preventivo y correctivo. El mantenimiento preventivo constituye la serie de intervenciones y reparaciones realizadas al vehículo con la finalidad de anticipar fallas o desperfectos; no podrá entenderse por mantenimiento preventivo las actividades de revisión o inspección. El mantenimiento correctivo es aquel que se ejecuta en cualquier momento al vehículo y ante la evidencia de una falla en cualquiera de sus componentes. El mantenimiento preventivo se realizará a cada vehículo en los periodos determinados por la empresa, para lo cual se garantizará como mínimo el mantenimiento cada dos (2) meses, llevando una ficha de mantenimiento donde consignará el registro de las intervenciones y reparaciones realizadas, indicando día, mes y año, centro especializado e ingeniero mecánico que lo realizó y el detalle de las actividades adelantadas durante la labor.  En la ficha de mantenimiento además, se relacionarán las intervenciones correctivas realizadas indicando día, mes y año, centro especializado y técnico que realizó el manteni­miento, detalle de las actividades adelantadas durante la labor de mantenimiento correctivo y lo aprobación de la empresa.  Las empresas de transporte deberán ajustar sus fichas físicas de mantenimiento a lo dis­puesto en la presente resolución y conservar la de cada vehículo a disposición permanente de las autoridades de inspección, vigilancia y control de su operación.</t>
  </si>
  <si>
    <t>Por medio de la cual se reglamentan parcialmente los artículos 123 y 124 del Decreto-ley 019 de 2012 y se dictan otras disposiciones.</t>
  </si>
  <si>
    <t>Resolución 1552</t>
  </si>
  <si>
    <t>Agendas abiertas para asignación de citas. Las Entidades Promotoras de Salud (EPS), de ambos regímenes, directamente o a través de la red de prestadores que definan, deberán tener agendas abiertas para la asignación de citas de medicina especializada la totalidad de días hábiles del año. Dichas entidades en el momento en que reciban la soli­citud, informarán al usuario la fecha para la cual se asigna la cita, sin que les sea permitido negarse a recibir la solicitud y a fijar la fecha de la consulta requerida. Parágrafo 1°. En los casos en que la cita por medicina especializada requiera autorización previa por parte de la Entidad Promotora de Salud (EPS), esta deberá dar respuesta sin exceder los cinco (5) días hábiles, contados a partir de la solicitud. Parágrafo 2°. Cuando por la condición clínica del paciente, especialmente, tratándose de gestantes y de pacientes que presenten diagnóstico presuntivo o confirmado de cáncer, el profesional tratante defina un término para la consulta especializada, la Entidad Promotora de Salud (EPS), gestionará la cita, buscando que la misma sea asignada, en lo posible, dentro del término establecido por dicho profesional.</t>
  </si>
  <si>
    <t>Por la cual se amplia la vigencia  del Reglamento Técnico de Instalaciones Eléctricas – RETIE</t>
  </si>
  <si>
    <t>Resolución 90904</t>
  </si>
  <si>
    <t>Ministerio de Minas y Energía</t>
  </si>
  <si>
    <t>Por medio del cual se modifica el nuemarl 5 del artículo 10 y el parágrafo 4 de la Resolución 1409 de 2012</t>
  </si>
  <si>
    <t>Por la cual se expide el Reglamento Técnico de Instalaciones Eléctricas - RETIE</t>
  </si>
  <si>
    <t>Resolución 90708</t>
  </si>
  <si>
    <t>por la cual se señalan y actualizan las actividades consideradas como peores formas de trabajo infantil y se establece la clasificación de actividades peligrosas y condiciones de trabajo nocivas para la salud e integridad física o psicológica de las personas menores de 18 años de edad.</t>
  </si>
  <si>
    <t>Resolución 3597</t>
  </si>
  <si>
    <t>Por la cual se corrigen unos yerros en el Reglamento Técnico de Instalaciones Eléctricas - RETIE</t>
  </si>
  <si>
    <t>Resolución 90907</t>
  </si>
  <si>
    <t>Por el cual se establece el apoyo al sostenimiento de aprendices en la fase práctica para el año 2014</t>
  </si>
  <si>
    <t>Resolución 384</t>
  </si>
  <si>
    <t>Fijar para el año 2014 el valor del apoyo de sostenimiento mensual de aprendices durenta la fase la práctivas, en el cien por ciento (100%) del SMMLV.</t>
  </si>
  <si>
    <t>Por medio de la cual se adopta el formato de solicitud, modificación o revocación de ahorro de cesantías para el Mecanismo de Protección al cesante y se dictan otras disposiciones</t>
  </si>
  <si>
    <t>Resolución 511</t>
  </si>
  <si>
    <t>por medio de la cual se establece el reporte y contenido que tendrá el Registro Único de Empleadores del Servicio Público de Empleo.</t>
  </si>
  <si>
    <t>Resolución 939</t>
  </si>
  <si>
    <t>Por la cual de declara una emergencia nacional en Salud Pública (Emergencia Sanitaria) en el territorio Nacional</t>
  </si>
  <si>
    <t>Resolución 1300</t>
  </si>
  <si>
    <t>Se declara la emergencia sanitaria dado la alta accidentalidad por mordedura de serpientes</t>
  </si>
  <si>
    <t>Resolución 1301</t>
  </si>
  <si>
    <t>NA</t>
  </si>
  <si>
    <t>Se declara la emergencia sanitaria dado la alta accidentalidad por mordedura de serpientes coral</t>
  </si>
  <si>
    <t>Resolución 1302</t>
  </si>
  <si>
    <t>Se declara la emergencia sanitaria por accidentes lonómico</t>
  </si>
  <si>
    <t>Por la cual se establecen los requisitos del curso básico obligatorio de capacitación para los conductores de vehículos de carga que transportan mercáncias peligrosas y se dicta una disposición</t>
  </si>
  <si>
    <t>Resolución 1223</t>
  </si>
  <si>
    <t>Por la cual se definen los procedimientos y condiciones de inscripción de los Prestadores de Servicios de Salud y de habilitación de servicios de salud</t>
  </si>
  <si>
    <t>Resolución 2003</t>
  </si>
  <si>
    <t>Por el cual se reglamenta el parágrafo del artículo 23 del Decreto 174 de 2001 y se dictan otras disposiciones</t>
  </si>
  <si>
    <t>Resolución 1558</t>
  </si>
  <si>
    <t>Informartiva</t>
  </si>
  <si>
    <t>Por la cual se establecen lineamientos y se reglamenta el reporte de vacantes dispuesto en el artículo 13 del Decreto 2852 de 2014</t>
  </si>
  <si>
    <t>Resolución 2605</t>
  </si>
  <si>
    <r>
      <t xml:space="preserve">Registro de vacantes. Los empleadores particulares deben registrar sus vacan­tes en el Servicio Público de Empleo, a través de cualquier prestador autorizado. Cuando la publicación se realice a través de medios distintos, la obligación no se considerará cumplida.  Parágrafo. Los empleadores son autónomos para la selección del talento humano ne­cesario para cubrir sus vacantes, para lo cual tendrán en cuenta como opciones, las ofertas disponibles en el Servicio Público de Empleo </t>
    </r>
    <r>
      <rPr>
        <b/>
        <sz val="8"/>
        <rFont val="Arial"/>
        <family val="2"/>
      </rPr>
      <t/>
    </r>
  </si>
  <si>
    <t>Excepciones a la publicación de vacantes. Para solicitar la excepción de la publicación de la vacante en el Servicio Público de Empleo contemplada en el parágrafo 3º del artículo 13 del Decreto número 2852 de 2013, el empleador deberá tener en cuenta los siguientes lineamientos:  Por medio de su representante legal o quien tenga a su cargo el área de Talento Humano, señalará de manera expresa la vacante que no ha de publicarse, al momento del registro a través del prestador del Servicio Público de Empleo. Sobre las vacantes que solicite no publicar, efectuará la declaración bajo su responsabilidad sobre la relación de las mismas con cargos estratégicos, proyectos especiales, posiciones directivas en mercados e industrias especializadas. Las demás vacantes que por su naturaleza no deben ser públicas, son aquellas cuya publicación represente riesgo para la estabilidad del mercado financiero o la seguridad nacional.</t>
  </si>
  <si>
    <t>Procedimiento para solicitud expresa de no publicación de vacante.El procedimiento mediante el cual el empleador hará la solicitud expresa de no publicación, se desarrollará de la siguiente manera: 1. El empleador realizará esta solicitud en el mismo momento en el que efectúe el re­gistro de información de la vacante, ante los prestadores del Servicio Público de Empleo, con quienes haya resuelto gestionar las mismas. 2. Los prestadores del Servicio Público de Empleo recibirán los registros, pero no pu­blicarán las vacantes que cumplan las condiciones dispuestas en el parágrafo 3º del artículo 13 del Decreto número 2852 de 2013, en concordancia con lo establecido en el artículo 6° de la presente resolución y transferirán la información del registro de vacantes al Sistema de Información del Servicio Público de Empleo, poniendo en conocimiento de la Unidad Administrativa Especial del Servicio Público de Empleo, aquellas que no sean objeto de publicación. La Unidad Administrativa Especial del Servicio Público de Empleo realizará un control posterior sobre los registros de vacantes no publicadas, con el fin de verificar que las mismas cumplan efectivamente con las características exigidas para la excepción.</t>
  </si>
  <si>
    <t>Por la cual se definen las condiciones mínimas para la operación de la movilidad entre regímenes</t>
  </si>
  <si>
    <t>Resolución 2635</t>
  </si>
  <si>
    <t>Por la cual se modifica la Resolución 1558 del 5 Junio de 2014</t>
  </si>
  <si>
    <t>Resolución 2033</t>
  </si>
  <si>
    <t>Modificar el parágrafo del artículo 2, el cual quedará así: “Parágrafo. Durante la prestación del Servicio Público de Transporte Terrestre Automotor Especial, las autoridades de control, en caso de servicios expresos ya sea de turistas, particulares, empresas, establecimientos educativos o entidades públicas, deben verificar que las personas que ocupan el vehículo correspondan a las relacionadas en el Formato Único de Extracto del Contrato–FUEC y al contratante que aparece registrado en el mismo. Para los recorridos habituales que se realizan en virtud del contrato celebrado para el transporte de asalariados de empresas, entidades, usuarios de hoteles, establecimientos educativos y la empresa de transporte especial, no se requerirá el registro en el Formato Único de Extracto del Contrato–FUEC de las personas que ocupan en el vehículo y las autoridades de control deberán verificar que se lleve el Formato Único de Extracto del Contrato–FUEC debidamente diligenciado y que las personas que ocupan el vehículo porten los documentos que los identifican como empleados, huéspedes o estudiantes de la empresa contratante del servicio de transporte”.</t>
  </si>
  <si>
    <t>Por la cual se aclara y se corrigen unos yerros en el Reglamento  Técnico de Instalaciones Elétricas  - RETIE, establecido mediante Resolución No. 90708 de 2013</t>
  </si>
  <si>
    <t>Resolución 90795</t>
  </si>
  <si>
    <t>Ministerio de minas y energía</t>
  </si>
  <si>
    <t>Por el cual se expide la Tabla de Enfermedades Laborales.</t>
  </si>
  <si>
    <t>Decreto 1477 de 2014</t>
  </si>
  <si>
    <t>Junta calificadora - SST</t>
  </si>
  <si>
    <t>Por la cual se aiusta el Plan Nacional de Seguridad Vial 2011-2021 Y se dictan otras disposiciones</t>
  </si>
  <si>
    <t>Resolución 2273</t>
  </si>
  <si>
    <t>Por la cual se modifica parcialmente la Resolución 1409 de 2012 y se dictan otras disposiciones</t>
  </si>
  <si>
    <t>Resolución 3368</t>
  </si>
  <si>
    <t>Por la cual se establecen medidas para el control de peso a vehículos de transporte
de carga y se dictan otras disposiciones"</t>
  </si>
  <si>
    <t>Resolución 2308</t>
  </si>
  <si>
    <t>Por la cual se adopta el “Protocolo de Atención de Urgencias a Víctimas de Ataques con Agentes Químicos”.</t>
  </si>
  <si>
    <t>Resolución 4568</t>
  </si>
  <si>
    <t>Por la cual se reglamenta el parágrafo del artículo  23 del Decreto 174 de 2001 y se dictan otras disposiciones.</t>
  </si>
  <si>
    <t>Resolución 3068</t>
  </si>
  <si>
    <t>Por la cual se definen los municipios objeto de las medidas especiales  previstas en el Decreto  2089 de 2014</t>
  </si>
  <si>
    <t xml:space="preserve">Resolución 5050 </t>
  </si>
  <si>
    <t xml:space="preserve">Resolución 1118 </t>
  </si>
  <si>
    <t>Por la cual se reglamenta la conformación, capacitación y entrenamiento para brigadas contraincendios industriales comerciales y similares en Colombia</t>
  </si>
  <si>
    <t xml:space="preserve">Resolución 256 </t>
  </si>
  <si>
    <t>Por la cual se adopta la metodología para la formulación, implementación, evaluación, seguimiento, control y actualización de los Planes de Gestión Integral de Residuos Sólidos</t>
  </si>
  <si>
    <t xml:space="preserve">Resolución 754 </t>
  </si>
  <si>
    <t>Ministerio de vivienda, ciudad y territorio y el ministerio de ambiente y desarrollo sostenible</t>
  </si>
  <si>
    <t>Por el cual se adopta el Plan Nacional de Seguridad Y salud en el Trabajo</t>
  </si>
  <si>
    <t>Resolución 6045</t>
  </si>
  <si>
    <t>Art 2 y 3</t>
  </si>
  <si>
    <r>
      <rPr>
        <b/>
        <sz val="8"/>
        <rFont val="Arial"/>
        <family val="2"/>
      </rPr>
      <t xml:space="preserve">Artículo 2°. </t>
    </r>
    <r>
      <rPr>
        <sz val="8"/>
        <rFont val="Arial"/>
        <family val="2"/>
      </rPr>
      <t xml:space="preserve">Responsabilidades de los actores del Sistema General de Riesgos Laborales.Cada uno de los actores del Sistema General de Riesgos Laborales deberá desarrollar las actividades establecidas en el Plan, frente a cada uno de los objetivos y serán responsables de los resultados, de acuerdo con sus competencias y obligaciones. 
</t>
    </r>
    <r>
      <rPr>
        <b/>
        <sz val="8"/>
        <rFont val="Arial"/>
        <family val="2"/>
      </rPr>
      <t>Artículo 3°.</t>
    </r>
    <r>
      <rPr>
        <sz val="8"/>
        <rFont val="Arial"/>
        <family val="2"/>
      </rPr>
      <t xml:space="preserve"> Implementación y Ejecución del Plan Nacional de Seguridad y Salud en el Trabajo. El Plan Nacional de Seguridad y Salud en el Trabajo 2013-2021 será implementado y ejecutado por el Ministerio del Trabajo, el Ministerio de Salud y Protección Social, las Administradoras de Riesgos Laborales, los Empleadores, las Agremiaciones, las Organizaciones Sindicales, la Academia, las Sociedades Científicas, los Centros de investigación, las Empresas Promotoras de Salud, las Instituciones Prestadoras de Servicios de Salud, las Secretarías de Salud, el Comité Nacional, los Comités Seccionales y Locales de Seguridad y Salud en el Trabajo, las Comisiones Nacionales de Seguridad y Salud en el Trabajo por sectores económicos; estas deberán coordinar su implementación con las demás instituciones y organismos responsables</t>
    </r>
  </si>
  <si>
    <t>Por la cual se unifica y actualiza la normatividad sobre el control de sustancias y productos químicos</t>
  </si>
  <si>
    <t xml:space="preserve">Resolución 001 </t>
  </si>
  <si>
    <t>Ministerio del Interior</t>
  </si>
  <si>
    <t>Por la cual se reglamenta el artículo 14 del Decreto 348 de 2015  y se dictan otras disposiciones</t>
  </si>
  <si>
    <t xml:space="preserve">Resolución 1069 </t>
  </si>
  <si>
    <t>Por la cual se prorroga la emergencia nacional en salud pública (emergencia sanitaria) en relación con abastecimiento de sueros antiofidicos polivante, anticoral  y antilómico</t>
  </si>
  <si>
    <t>Resolución 1241</t>
  </si>
  <si>
    <t>Por la cual se adopta el Programa Integral de Estándares de Servicio  y Seguridad vial  para el Tránsito de Motocicletas</t>
  </si>
  <si>
    <t>Resolución 2410</t>
  </si>
  <si>
    <t>Por la cual se modifica el artículo 3 de la resolución Número 156 de 2005</t>
  </si>
  <si>
    <t>Resolución 2851</t>
  </si>
  <si>
    <t>Por la cual se adopta la segunda versión de la Guía para la medición indirecta de alcoholemía a través  de aire expirado"</t>
  </si>
  <si>
    <t>Resolución 1844</t>
  </si>
  <si>
    <t>por la cual se adopta el documento Guía para la Evaluación de los Planes Estratégicos de Seguridad Vial.</t>
  </si>
  <si>
    <t>Resolución 1231</t>
  </si>
  <si>
    <t>Se encuentra derogada</t>
  </si>
  <si>
    <t xml:space="preserve">Por la cual se deroga la resolución 1231 de 2016 " Por el cual se adopta el Documento  Guia  Para Evaluación de los planes Estratégicos de Seguridad Vial" del ministerio de transporte </t>
  </si>
  <si>
    <t xml:space="preserve">Resolución 7495 </t>
  </si>
  <si>
    <t xml:space="preserve">Ministerio de Transporte </t>
  </si>
  <si>
    <t xml:space="preserve">Deroga la resolución 1231 de 2016 " por el cual se adopta el Documento  Guia  Para Evaluación de los planes Estratégicos de Seguridad Vial" del ministerio de transporte </t>
  </si>
  <si>
    <t xml:space="preserve">CSST- RECTOR - COMITÉ DE SEGURIDAD VIAL </t>
  </si>
  <si>
    <t>La Universidad de la Amazonia Cuenta con Plan Estrategico de Seguridad Vial de acuerdo a lo emitido por la resolución 1231 de 2016</t>
  </si>
  <si>
    <t xml:space="preserve">Por la cual se prorroga la emergencia sanitaria declarada mediante las Resoluciones 1300, 1301 y 1302 de 2014 </t>
  </si>
  <si>
    <t>Resolución 1478</t>
  </si>
  <si>
    <t>Artículo 1. Prorrogar por doce (12) meses, contados a partir de la publicación de la
presente resolución, la emergencia sanitaria declarada mediante las Resoluciones
1300, 1301 y 1302, de 2014 y prorrogada por la Resolución 1241 de 2015; durante
dicho lapso se aplicará la regulación prevista en el Decreto 1375 de 2014 - (Emergencia Sanitaria por mordedura de ofidios)</t>
  </si>
  <si>
    <t>Por la cual se modifica el parágrafo 1 del artículo 3 y los artículos 6 y 10 de la Resolución 1223 de 2014</t>
  </si>
  <si>
    <t>Resolución 2328</t>
  </si>
  <si>
    <t xml:space="preserve"> Modificar el parágrafo 1 del artículo 3 de la Resolución 1223 de 2014, el cual
quedará asi:  "Parágrafo l. los conductores tendrán plazo hasta el 31 de diciembre de 2016, para obtener el certificado del curso obligatorio de capacitación para conductares que transportan mercancías peligrosas, de que trata el artículo 3 de la Resolución 1223 de 2014."</t>
  </si>
  <si>
    <t>Por el cual se modifican los artículos 2.2.4.10.2., 2.2.4.10.3. Y 2.2.4.10.5. Y se adicionan los artículos 2.2.4.10.8. Y 2.2.4.10.9. del Decreto 1072 de 2015, Decreto Único Reglamentario del Sector Trabajo, referentes a los requisitos y términos de inscripción para el ejercicio de intermediación de seguros en el ramo de riesgos laborales</t>
  </si>
  <si>
    <t>Resolución 1117</t>
  </si>
  <si>
    <t>Por lo cual se reglamenta la expedición de la póliza de seguro obligatorio de accidentes de tránsito y se dictan otras disposiciones</t>
  </si>
  <si>
    <t>Resolución 4170</t>
  </si>
  <si>
    <t>Art. 4</t>
  </si>
  <si>
    <r>
      <rPr>
        <b/>
        <sz val="8"/>
        <rFont val="Arial"/>
        <family val="2"/>
      </rPr>
      <t>Verificación de la tenencia de la póliza SOAT a cargo de las autoridades de control de tránsito.</t>
    </r>
    <r>
      <rPr>
        <sz val="8"/>
        <rFont val="Arial"/>
        <family val="2"/>
      </rPr>
      <t xml:space="preserve"> La obligación del propietario o conductor del vehículo de portar el SOAT, previsto en el literal D.2 del artículo 131 del Código Nacional de Tránsito, se entenderá cumplida con la presentación de la póliza de seguro física o electrónica a la autoridad de tránsito, quien deberá verificar su autenticidad cotejándolo con la información contenida en el RUNT
</t>
    </r>
    <r>
      <rPr>
        <b/>
        <sz val="8"/>
        <rFont val="Arial"/>
        <family val="2"/>
      </rPr>
      <t xml:space="preserve">Parágrafo 1. </t>
    </r>
    <r>
      <rPr>
        <sz val="8"/>
        <rFont val="Arial"/>
        <family val="2"/>
      </rPr>
      <t>Cuando la información del vehículo contenida en la licencia de tránsito no coincida con la información del SOAT, salvo los datos de placa y VIN, cuando este último exista, no se impondrán comparendos. No obstante lo anterior, el propietario del vehículo deberá informar al organismo de tránsito donde se encuentre matriculado para que realice las correcciones pertinentes</t>
    </r>
  </si>
  <si>
    <t>Por el cual se adicionan unos artículos a la Sección 7 del Capítulo 1 del Título 6
de la Parte 2 del Libro 2 del Decreto 1072 de 2015, Decreto Único Reglamentario
del Sector Trabajo, que reglamenta la seguridad social de los estudiantes que
hagan parte de los programas de incentivo para las prácticas laborales y
judicatura en el sector público</t>
  </si>
  <si>
    <t>Resolución 1669</t>
  </si>
  <si>
    <t>Art 1</t>
  </si>
  <si>
    <r>
      <rPr>
        <b/>
        <sz val="8"/>
        <rFont val="Arial"/>
        <family val="2"/>
      </rPr>
      <t>"Artículo 2.2.6.1.7.7. Afiliación y cotización a los Subsistemas de Seguridad Social en Salud, Pensiones y Riesgos Laborales en las prácticas laborales y judicatura.</t>
    </r>
    <r>
      <rPr>
        <sz val="8"/>
        <rFont val="Arial"/>
        <family val="2"/>
      </rPr>
      <t xml:space="preserve"> De conformidad con lo previsto en el parágrafo 2 del artículo 2.2.6.1.7.3 del presente decreto, las Cajas de Compensación Familiar, en su condición de administradoras del Fondo de Solidaridad de Fomento al Empleo y Protección al Cesante "FOSFEC" y con cargo a estos recursos, realizarán la afiliación y cotización a los Subsistemas de Seguridad Social en Salud, Pensiones y Riesgos Laborales de los estudiantes que hagan parte de los programas de incentivo para las prácticas laborales y judicatura, en el sector público.
</t>
    </r>
    <r>
      <rPr>
        <b/>
        <sz val="8"/>
        <rFont val="Arial"/>
        <family val="2"/>
      </rPr>
      <t>Paráfrafo 1.</t>
    </r>
    <r>
      <rPr>
        <sz val="8"/>
        <rFont val="Arial"/>
        <family val="2"/>
      </rPr>
      <t xml:space="preserve"> La afiliación al Subsistema General de Riesgos Laborales, se realizará mediante el diligenciamiento del "Formulario único de Afiliación, Retiro y Novedades de trabajadores y Contratistas" contenido en la Resolución 3796 de 2014 expedida por el Ministerio de Salud y Protepción Social, o la norma que la modifique o sustituya. Corresponderá a la Entidad pública en la que se adelante la práctica laboral o judicatura suministrar a las Cajas de Compensación Familiar la siguiente información:</t>
    </r>
  </si>
  <si>
    <r>
      <rPr>
        <b/>
        <sz val="8"/>
        <rFont val="Arial"/>
        <family val="2"/>
      </rPr>
      <t>Artículo 2.2.6.1.7.10. Prevención en la entidad pública</t>
    </r>
    <r>
      <rPr>
        <sz val="8"/>
        <rFont val="Arial"/>
        <family val="2"/>
      </rPr>
      <t>. El Sistema de Seguridad y Salud en Trabajo de la entidad pública donde la práctica laboral o la judicatura, comprenderá a los señalados en el artículo 2.2.6.1.7.7 del presente decreto; por lo tanto el estudiante y la entidad pública se asimilan, a la condición trabajador dependiente y empleador respectivamente, para la realización, con especial énfasis, en las actividades de prevención, promoción y seguridad y salud en el trabajo.</t>
    </r>
  </si>
  <si>
    <t xml:space="preserve">por la cual se adopta el Formulario Único de Intermediarios de Seguros en el Ramo de  Riesgos Laborales y se dictan otras disposiciones. </t>
  </si>
  <si>
    <t>Por la cual se crea el Programa “Estado Joven” de incentivos para las prácticas laborales y judicatura en el sector público, se establecen las condiciones para su puesta en marcha y se dictan otras disposiciones</t>
  </si>
  <si>
    <t>Resolución 4566</t>
  </si>
  <si>
    <r>
      <rPr>
        <b/>
        <sz val="8"/>
        <rFont val="Arial"/>
        <family val="2"/>
      </rPr>
      <t>ART. 9º Protección en riesgos laborales.</t>
    </r>
    <r>
      <rPr>
        <sz val="8"/>
        <rFont val="Arial"/>
        <family val="2"/>
      </rPr>
      <t xml:space="preserve"> El sistema de gestión de la seguridad y salud en el trabajo de la entidad pública donde se realice la práctica laboral, incluirá a los estudiantes beneficiarios, por lo tanto el estudiante y la entidad pública se asimilan a la condición de trabajador dependiente y empleador, respectivamente, para la realización, con especial énfasis, de las actividades de prevención, promoción y seguridad y salud en el trabajo. </t>
    </r>
    <r>
      <rPr>
        <b/>
        <sz val="8"/>
        <rFont val="Arial"/>
        <family val="2"/>
      </rPr>
      <t>Parágrafo.</t>
    </r>
    <r>
      <rPr>
        <sz val="8"/>
        <rFont val="Arial"/>
        <family val="2"/>
      </rPr>
      <t xml:space="preserve"> El procedimiento de afiliación y cotización que realizan las cajas de compensación familiar en su condición de administradoras de Fosfec, no las convierte en empleadoras o contratantes del estudiante y en consecuencia la entidad pública escenario de práctica, es la responsable de la protección del mismo ante los riesgos que toma al realizar sus actividades de práctica.</t>
    </r>
  </si>
  <si>
    <t>Por la cual se establecen los parámetros y requisitos para desarrollar, certificar y registrar la capacitación virtual en el Sistema de Gestión de la Seguridad y Salud en el Trabajo.</t>
  </si>
  <si>
    <t>Resolución 4927</t>
  </si>
  <si>
    <t>Art 15</t>
  </si>
  <si>
    <r>
      <rPr>
        <b/>
        <sz val="8"/>
        <rFont val="Arial"/>
        <family val="2"/>
      </rPr>
      <t>Artículo 15. Responsabilidad del empleador o contratante.</t>
    </r>
    <r>
      <rPr>
        <sz val="8"/>
        <rFont val="Arial"/>
        <family val="2"/>
      </rPr>
      <t xml:space="preserve"> La responsabilidad del Sistema de Gestión de la Seguridad y Salud en el Trabajo (SG - SST) no se puede trasladar. Los contratos o cláusulas donde los empleadores o contratantes, establecen que los coordinadores, asesores o consultores en seguridad y salud en el trabajo asumen la responsabilidad, compromisos y obligaciones del Sistema de Gestión de la Seguridad y Salud en el Trabajo (SG - SST), que le corresponde al empleador o contratante, son violatorias del artículo 2.2.4.6.42. de Decreto 1072 de 20155</t>
    </r>
  </si>
  <si>
    <t>La designación de los responsables o coordinadores de la ejecución de los Sistema de Gestión de la Seguridad y Salud en el Trabajo (SG -SST) en cualquier clase de empresa, no implica en ningún momento el traslado de las responsabilidades del empleador o contratante al coordinador o responsable de la ejecución de dicho sistema y tampoco exonera a la empresa del cumplimiento, ejecución inversión y realización de todas las actividades del sistema de gestión y las obligaciones establecidas en las normas de riesgos laborales.</t>
  </si>
  <si>
    <t>Los empleadores y contratantes deben verificar y propender porque el personal, coordinador, consultores y asesores del Sistema de Gestión de la Seguridad y Salud en el Trabajo (SG - SST) cuenten con la respectiva licencia en Seguridad y Salud en el Trabajo, cuando esta sea requerida de conformidad con las normas vigentes.</t>
  </si>
  <si>
    <t xml:space="preserve">Por la cual se modifica la Resolución 2388 de 2016 en relación con el plazo para su
implementación y sus anexos técnicos </t>
  </si>
  <si>
    <t>Resolución 5858</t>
  </si>
  <si>
    <t>Ministero de Salud y Protección Social</t>
  </si>
  <si>
    <t>Modificar los anexos técnicos contentivos de las especificaciones y estructura de los archivos de la Planilla Integrada de Liquidación de Aportes — PILA que forman parte de la Resolución 2388 de 2016.</t>
  </si>
  <si>
    <t>Por la cual se modifica el parágrafo 1 del artículo 3 y el artículo 6 de la Resolución 1223 de 2014, modificada por la Resolución 2328 de 2016</t>
  </si>
  <si>
    <t>Resolución 5747</t>
  </si>
  <si>
    <t xml:space="preserve"> Modificar el parágrafo 1 del artículo 3 de la Resolución 1223 de 2014, modificado por la Resolución 2328 de 2016, el cual quedará así: Artículo 7. Los conductores tendrán plazo hasta el 31 de diciembre de 2017 para obtener el certificado del curso obligatorio de capacitación para conductores que transportan mercancías peligrosas, de que trata el artículo 3 de la Resolución 1223 de 2014"</t>
  </si>
  <si>
    <r>
      <t xml:space="preserve">Modificar el artículo 6 de la Resolución 1223 de 2014, modificado por la Resolución 2328 de 2016, el cual quedará así:  "Artículo 6°. Duración del curso y actualizaciones. La duración mínimo del curso será de sesenta (60) horas y se realizará de manera presencial. </t>
    </r>
    <r>
      <rPr>
        <b/>
        <sz val="8"/>
        <rFont val="Arial"/>
        <family val="2"/>
      </rPr>
      <t>Parágrafo.</t>
    </r>
    <r>
      <rPr>
        <sz val="8"/>
        <rFont val="Arial"/>
        <family val="2"/>
      </rPr>
      <t xml:space="preserve"> El 1° de enero de 2020, los conductores que transporten mercancías peligrosas, siempre que haya transcurrido por lo menos dos (2) años desde la expedición inicial del certificado, deberán acreditar haber recibido un curso de actualización sobre los mismos ejes temáticos, con una duración mínima de veinte (20) horas. A partir del mismo, la actualización deberá cursarse de manera anual Para los conductores cuyos certificados tengan al 1 de enero de 2020 menos de dos (2) años de haber sido expedidos, la obligación del presente parágrafo solo será aplicable una vez transcurridos dos años desde su expedición.</t>
    </r>
  </si>
  <si>
    <t>Por el cual se adopta el Formato de identificación de peligros establecido en el artículo 2.2.4.2.5.2 numerales 6.1 y 6.2 del Decreto 1563 de 2016 y se dictan otras disposiciones</t>
  </si>
  <si>
    <t xml:space="preserve">Resolución 144 </t>
  </si>
  <si>
    <t>Artículo 1. Adoptar el formato e instructivo de identificación de peligros, para la afiliación voluntaria de los trabajadores independientes que devenguen 1 o más SMLMV el deben dligenciar como requisito para acceder a la afiliación al SGRL.</t>
  </si>
  <si>
    <t>por la cual se desarrollan criterios para la aplicación de los factores valoración salarial
de que trata el artículo 4° de la Ley 1496 de 2011</t>
  </si>
  <si>
    <t>Resolución 970</t>
  </si>
  <si>
    <t xml:space="preserve">Desarrollar, como en efecto se desarrollan, algunos criterios orientadores del Ministerio del Trabajo, obligatorios para los empleadores, para dar aplicación a factores de valoración salarial, tal como ordena el artículo 4° de la Ley 1496 de 2011, del modo siguiente: a) La naturaleza de la actividad a realizar, b) Acceso a los medios de formación profesional, c) Condiciones en la admisión en el empleo, d) Condiciones de trabajo, e) La igualdad de oportunidades y de trato yal del hombre, debiendo equilibrar las diferencias en cada caso. f) Otros complementos salariales </t>
  </si>
  <si>
    <t xml:space="preserve">Por la cual se modifica la Resolución 1995 de 1999 y se dictan otras disposiciones </t>
  </si>
  <si>
    <t xml:space="preserve">Resolución 839 </t>
  </si>
  <si>
    <r>
      <rPr>
        <b/>
        <sz val="8"/>
        <rFont val="Arial"/>
        <family val="2"/>
      </rPr>
      <t>Objeto.</t>
    </r>
    <r>
      <rPr>
        <sz val="8"/>
        <rFont val="Arial"/>
        <family val="2"/>
      </rPr>
      <t xml:space="preserve"> La presente resolución tiene por objeto establecer el manejo, custodia, tiempo de retención, conservación y disposición final de los expedientes de las historias clínicas, así como reglamentar el procedimiento que deben adelantar las entidades del SGSSS-, para el manejo de estas en caso de liquidación. </t>
    </r>
  </si>
  <si>
    <t>Por la cual se reglamenta el desarrollo y operación del Sistema de Emergencias
Médicas</t>
  </si>
  <si>
    <t xml:space="preserve">Resolución 926 </t>
  </si>
  <si>
    <t>Artículo 12</t>
  </si>
  <si>
    <r>
      <rPr>
        <b/>
        <sz val="8"/>
        <rFont val="Arial"/>
        <family val="2"/>
      </rPr>
      <t xml:space="preserve"> Notificación y Acceso al sistema</t>
    </r>
    <r>
      <rPr>
        <sz val="8"/>
        <rFont val="Arial"/>
        <family val="2"/>
      </rPr>
      <t xml:space="preserve">. El acceso al -SEM por parte de la comunidad se hará a través de la línea 123- Número Único de Seguridad y Emergencias -NUSE, donde esté implementada, para lo cual la entidad territorial deberá adelantar los trámites necesarios que garanticen la articulación del -CRUE con el -NUSE. En los casos donde el -NUSE no opere, la notificación se podrá hacer a través de un medio de comunicación gratuito, de fácil acceso y recordación para la comunidad. </t>
    </r>
  </si>
  <si>
    <t>Artículo 13</t>
  </si>
  <si>
    <r>
      <rPr>
        <b/>
        <sz val="8"/>
        <rFont val="Arial"/>
        <family val="2"/>
      </rPr>
      <t>Primer respondiente.</t>
    </r>
    <r>
      <rPr>
        <sz val="8"/>
        <rFont val="Arial"/>
        <family val="2"/>
      </rPr>
      <t xml:space="preserve"> Es la persona capacitada que en forma solidaria decide participar en la atención inicial de alguien que ha sufrido una alteración de la integridad física y/o mental, puede o no ser un profesional de la salud. Activará el SEM, apoyará en la valoración de los riesgos asociados al evento y brindará ayuda inicial al afectado. </t>
    </r>
  </si>
  <si>
    <t>Por la cual se establecen los requisitos técnicos y de seguridad para proveedores del servicio de capacitación y entrenamiento en Protección contra Caídas en Trabajo en Alturas.</t>
  </si>
  <si>
    <t xml:space="preserve">Resolución 1178 </t>
  </si>
  <si>
    <t>Articulo 1</t>
  </si>
  <si>
    <t>La presente resolución tiene por objeto establecer los requisitos técnicos que deben cumplir los proveedores de servicios de capacitación y entrenamiento en protección contra caídas en trabajo en alturas de acuerdo con lo establecido en la Resolución 1409 del 2012 del Ministerio del Trabajo o la norma que la aclare, modifique o derogue.</t>
  </si>
  <si>
    <t>Por la cual se prorroga la emergencia sanitaria declarada mediante las Resoluciones 1300, 1301 y 1302 de 2014</t>
  </si>
  <si>
    <t>Resolución  1209</t>
  </si>
  <si>
    <t xml:space="preserve"> Prorrogar por doce (12) meses la emergencia sanitaria declarada mediante las Resoluciones 1300, 1301 y 1302 de 2014, prorrogadas a su vez, por las Resoluciones 1241 de 2015 y 1478 de 2016, a partir de la publicación de la presente resolución. La medida podrá ser levantada antes del vencimiento del término aquí señalado, siempre que desaparezcan las causas que le dieron origen. </t>
  </si>
  <si>
    <t>Por el cual se reglamenta el uso de de equipos generadores de radiación ionizante su control de calidad, la prestación de servicios de protección radiológica y se dictan otras disposiciones</t>
  </si>
  <si>
    <t>Resolución 482</t>
  </si>
  <si>
    <t>Por el cual se adopta el formulario único de afiliación y reporte de novedades al Sistema General de Riesgos laborales y dictan otras disposiciones</t>
  </si>
  <si>
    <t>Resolución 3310</t>
  </si>
  <si>
    <t>Artículo 2</t>
  </si>
  <si>
    <r>
      <rPr>
        <b/>
        <sz val="8"/>
        <rFont val="Arial"/>
        <family val="2"/>
      </rPr>
      <t>Ámbito de aplicación.</t>
    </r>
    <r>
      <rPr>
        <sz val="8"/>
        <rFont val="Arial"/>
        <family val="2"/>
      </rPr>
      <t xml:space="preserve"> La presente resolución aplica a las entidades administradoras de riesgos laborales, a los empleadores, a los trabajadores independientes, a las agremiaciones, asociaciones o congregaciones religiosas que realizan afiliación colectiva, a las cooperativas y precooperativas de trabajo asociado, misiones diplomáticas, consulares o de organismos multilaterales no sometidos a la legislación colombiana, a las misiones diplomáticas, consulares, a los pagadores de aportes de los concejales municipales o distritales, a las organizaciones sindicales que celebren contratos sindicales, a las entidades territoriales certificadas en educación, a las instituciones de educación, a las escuelas normales superiores y a las entidades, empresas o instituciones públicas o privadas donde se realicen prácticas por parte de los estudiantes.</t>
    </r>
  </si>
  <si>
    <t>por la cual se regulan las prácticas laborales.</t>
  </si>
  <si>
    <t>Resolución 3546</t>
  </si>
  <si>
    <t>Informaiva</t>
  </si>
  <si>
    <t>Por la cual se adopta la Política Integral para la Prevención y Atención del Consumo de Sustancias Psicoactivas</t>
  </si>
  <si>
    <t>Resolución 89</t>
  </si>
  <si>
    <t xml:space="preserve">Generación de capacidades en los trabajadores y empleadores sobre los impactos del consumo de sustancias psicoactivas orientadas a la promoción de prácticas de respeto, solidaridad y cuidado de las personas con problemas, trastornos y consumo de sustancias psicoactivas que disminuyan el estigma y autoestigma, como un mecanismo para disminuir la desvinculación laboral. b) Desarrollo de habilidades sociales, manejo de las emociones, comunicación asertiva, empatía, resiliencia, estrategias de afrontamiento y manejo de conflictos. c) Fortalecimiento de capacidades en los trabajadores y empleadores para la gestión de riesgos laborales relacionados con el manejo de medicamentos de control especial y manipulación de sustancias químicas con efectos psicoactivos. </t>
  </si>
  <si>
    <t>Por la cual se definen los estándares mínimos del Sistema de Gestión de Seguridad y Salud en el Trabajo.</t>
  </si>
  <si>
    <t>Resolución 0312</t>
  </si>
  <si>
    <t>Por la cual se expide el reglamento técnico de cascos, motocicletas, cuatrimotos, motocarros, mototriciclos,, protectores para el uso de y similares</t>
  </si>
  <si>
    <t>Resolución 1080</t>
  </si>
  <si>
    <r>
      <rPr>
        <b/>
        <sz val="8"/>
        <rFont val="Arial"/>
        <family val="2"/>
      </rPr>
      <t>OBLIGATORIEDAD</t>
    </r>
    <r>
      <rPr>
        <sz val="8"/>
        <rFont val="Arial"/>
        <family val="2"/>
      </rPr>
      <t>. Los cascos protectores para los conductores y acompañantes de motocicletas, cuatrimotos, motocarros, mototriciclos y similares, destinados a circular por las vías públicas o privadas que estén abiertas al público o en las vías privadas, que internamente circulen vehículos, para poder importarse, comercializarse, producirse en Colombia, deberán cumplir con las condiciones y requisitos establecidos en la presente Resolución.  Por lo anterior, queda prohibida la importación y/o comercialización y producción de los productos de qué trata la presente resolución que no cumplan con los requisitos establecidos en la norma técnica NTC 4533-2017, el Reglamento No.</t>
    </r>
  </si>
  <si>
    <r>
      <rPr>
        <b/>
        <sz val="8"/>
        <rFont val="Arial"/>
        <family val="2"/>
      </rPr>
      <t xml:space="preserve">RÉGIMEN DE TRANSICIÓN. </t>
    </r>
    <r>
      <rPr>
        <sz val="8"/>
        <rFont val="Arial"/>
        <family val="2"/>
      </rPr>
      <t xml:space="preserve">El presente reglamento para la producción, importación y comercialización de cascos en el territorio Nacional, entrará a regir con posterioridad a los doce (12) meses siguientes a la publicación de la presente resolución en el diario oficial. 
</t>
    </r>
    <r>
      <rPr>
        <b/>
        <sz val="8"/>
        <rFont val="Arial"/>
        <family val="2"/>
      </rPr>
      <t>Parágrafo.</t>
    </r>
    <r>
      <rPr>
        <sz val="8"/>
        <rFont val="Arial"/>
        <family val="2"/>
      </rPr>
      <t xml:space="preserve"> Para el cumplimiento del presente régimen de transición, los comercializadores deberán adoptar las medidas necesarias para agotar el inventario existente. Una vez vencido el plazo de doce (12) meses siguientes a la publicación de la presente resolución en el diario oficial, no podrán comercializar los cascos que no cumplan con lo dispuesto en el presente reglamento técnico No 22.05 anexado al Acuerdo de las Naciones Unidas de 1958 o el estándar FMVSS 218</t>
    </r>
  </si>
  <si>
    <t>Por la cual se reglamenta la instalación y uso de cintas retrorreflectivas y se dictan
otras disposiciones</t>
  </si>
  <si>
    <t>Resolución 1572</t>
  </si>
  <si>
    <t>por medio de la cual se adopta la Batería de Instrumentos para la Evaluación de Factores de Riesgo Psicosocial, la Guía técnica para la promoción, prevención e intervención de los factores psicosociales y sus efectos en la población trabajadora.</t>
  </si>
  <si>
    <t>Resolución 2404</t>
  </si>
  <si>
    <t>Aplica a todos los empleadores públicos y privados, a los trabajadores dependientes e independientes, a los contratantes de personal bajo modalidad de contrato civil, comercial o administrativo, a las organizaciones de economía solidaria y del sector cooperativo, las empresas de servicios temporales, a las agremiaciones o asociaciones que afilian trabajadores independientes al Sistema de Seguridad Social Integral, a los estudiantes afiliados al Sistema General de Riesgos Laborales, a los trabajadores en misión, a la Policía Nacional en lo que corresponde a su personal no uniformado y al personal civil de las Fuerzas Militares. Parágrafo. Los instrumentos y guías que se adoptan mediante la presente Resolución y sus actualizaciones, realizadas por la Dirección de Riesgos Laborales del Ministerio del Trabajo o la dependencia que haga sus veces de conformidad con el parágrafo del artículo anterior, son de obligatorio cumplimiento, de libre acceso y no tienen costo alguno para los usuarios.</t>
  </si>
  <si>
    <t>COORDINACION SST</t>
  </si>
  <si>
    <t>Fue derogada por resolucion 2764 de 2022</t>
  </si>
  <si>
    <t>Periodicidad de la Evaluación. La evaluación de los factores de riesgo psicosocial debe realizarse de forma periódica, de acuerdo al nivel de riesgo de las empresas.  Las empresas en las cuales se ha identificado un nivel de factores psicosociales nocivos evaluados como de alto riesgo o que están causando efectos negativos en la salud, en el bienestar o en el trabajo, deben realizar la evaluación de forma anual, enmarcado dentro del sistema de vigilancia epidemiológica de factores de riesgo psicosociales. Parágrafo: Las empresas en las cuales se ha identificado un nivel de riesgo medio o bajo, deben realizar acciones preventivas y correctivas, y una vez implementadas, realizar la evaluación correspondiente como mínimo cada dos años, para hacer seguimiento a los factores de riesgo y contar con información actualizada.</t>
  </si>
  <si>
    <t>Artículo 5. Custodia de los instrumentos de evaluación de factores de riesgo psicosocial. Para la custodia de los instrumentos de evaluación de factores de riesgo psicosocial se aplicarán las siguientes reglas para cada uno de los casos:
Cuando la aplicación la realice el prestador de servicios de salud ocupacional (IPS) contratado por el empleador o contratante de personal, la custodia de los instrumentos de evaluación de factores de riesgo psicosocial estará a cargo de dicho prestador, y se integrarán a la historia clínica ocupacional del trabajador, cumpliendo los requisitos y procedimientos de archivo conforme a las normas legales vigentes para la historia clínica. 
Cuando la aplicación la realicen los psicólogos especializados que formen parte de los servicios médicos del empleador o contratante, serán dichos psicólogos quienes tendrán la guarda y custodia de los instrumentos de evaluación de factores de riesgo psicosocial en la historia clínica ocupacional y son responsables de garantizar su confidencialidad, conforme lo establece el artículo 16 de la Resolución 2346 de 2007 expedida por el entonces Ministerio de la Protección Social y las demás normas que lo modifiquen, adicionen o sustituyan.
Cuando sean aplicados por psicólogos especializados contratados externamente, podrán tener la custodia de los instrumentos de evaluación de factores de riego psicosocial de acuerdo con lo establecido en el artículo 10 de la Ley 1090 de 2006 que reglamenta la profesión de psicología, así mismo, cumpliendo los requisitos y procedimientos de archivo conforme a las normas legales vigentes para la historia clínica.  Parágrafo. En ningún caso, los empleadores o contratantes podrán tener, conservar o anexar copia de los instrumentos de evaluación de factores de riesgo psicosocial y de la historia clínica ocupacional en la hoja de vida del trabajador.
Los informes individuales de evaluación de factores de riesgo psicosocial forman parte de las evaluaciones periódicas ocupacionales y por lo tanto deben reposar en la historia clínica ocupacional de cada trabajador, por lo cual son aplicables a estos documentos las disposiciones legales establecidas para el manejo, archivo y reserva de las historias clínicas ocupacionales. Los informes consolidados con la información general por grupos de trabajadores deben reposar en los archivos del Sistema de Gestión de Seguridad y Salud en el Trabajo de los empleadores o contratantes y utilizarse únicamente para fines de intervención de los factores de riesgo psicosocial.</t>
  </si>
  <si>
    <t>por la cual se definen los lineamientos generales para la operación del Sistema General de Riesgos Laborales (SGRL) en el Sistema de Afiliación Transaccional (SAT) y se adopta el formulario de afiliación y traslado del empleador al Sistema General de Riesgos Laborales.</t>
  </si>
  <si>
    <t>Resolución 2389</t>
  </si>
  <si>
    <t>Objeto. La presente resolución tiene por objeto fijar las condiciones generales para la operación del Sistema General de Riesgos Laborales en el Sistema de Afiliación Transaccional (SAT), las reglas que deben cumplir quienes intervengan en la afiliación, el reporte de novedades y la disposición de la información relevante en relación con este, y adoptar el formulario de afiliación y traslado del empleador en el Sistema General de Riesgos Laborales (SGRL).</t>
  </si>
  <si>
    <t>Ámbito de aplicación. La presente resolución aplica a las entidades Administradoras de Riesgos Laborales (ARL), a los empleadores, a las entidades o universidades públicas de los Regímenes Especial y de Excepción, a las cooperativas y precooperativas de trabajo asociado, a las misiones diplomáticas, consulares o de organismos multilaterales no sometidos a la legislación colombiana; a los pagadores de aportes de contrato sindical, respecto de afiliado partícipe-dependiente; a las entidades territoriales certificadas en educación, a las instituciones de educación y a las escuelas normales superiores y, a las entidades, empresas o instituciones públicas o privadas donde se realicen prácticas formativas de estudiantes.</t>
  </si>
  <si>
    <t>Se establecen disposiones para uso del Desfibrador  Externo Automático - DEA</t>
  </si>
  <si>
    <t>Resolución 3316</t>
  </si>
  <si>
    <t>Por la cual se declara la emergencia sanitaria por causa del coronavirus COVID-19 y
se adoptan medidas para hacer frente al virus</t>
  </si>
  <si>
    <t>Resolución 385</t>
  </si>
  <si>
    <t xml:space="preserve">Declaratoria de emergencia sanitaria. Declárase la emergencia sanitaria en todo el territorio nacional hasta el 30 de mayo de 2020. Dicha declaratoria podrá finalizar antes de la fecha aquí señalada o cuando desaparezcan las causas que le dieron origen o, si estas persisten o se incrementan, podrá ser prorrogada. </t>
  </si>
  <si>
    <t>RECTORIA - VICERRECTORIA- OSST</t>
  </si>
  <si>
    <t>Desde comienzos de la emergencia sanitaria, declarada por el gobierno nacional, la administración de la Universidad de la Amazonia se impartió  todas las directrices para el cumpliento de la normatividad legal vigente, relacionada con la prevención del contagio por COVID 19.</t>
  </si>
  <si>
    <t xml:space="preserve">Medidas sanitarias. Con el objeto de prevenir y controlar la propagación de COVID-19 en el territorio nacional y mitigar sus efectos, se adoptan las siguientes medidas sanitarias: 2.1. Suspender los eventos con aforo de más de 500 personas. Las autoridades locales tendrán que adelantar las acciones que correspondan para vigilar el cumplimiento de la medida. 2.2. Ordenar a los alcaldes y gobernadores que evalúen los riesgos para la transmisibilidad del COVID-19 en las actividades o eventos que impliquen la concentración de personas en un número menor a 500, en espacios cerrados o abiertos y que, en desarrollo de lo anterior, determinen si el evento o actividad debe ser suspendido. 2.3. Ordenar a los establecimientos comerciales y mercados que implementen las medidas higiénicas en los espacios o superficies de contagio y las medidas de salubridad que faciliten el acceso de la población a sus servicios higiénicos, así como la de sus trabajadores. </t>
  </si>
  <si>
    <t xml:space="preserve">Prohibir el atraque, desembarque, cargue y descargue de pasajeros y mercancías de las naves de pasaje de tráfico marítimo internacional. 2.5.ordenar a las administraciones de los centros residenciales, condominios y espacios similares la adopción de las medidas higiénicas en los espacios o superficies de contagio. 2.6. Ordenar a los jefes, representantes legales, administradores o quienes hagan sus veces a adoptar, en los centros laborales públicos y privados, las medidas de prevención y control sanitario para evitar la propagación del COVID-19. Deberá impulsarse al máximo la prestación del servicio a través del teletrabajo. 2.7. Ordenar a los responsables de los medios de transporte públicos y privados y a quienes lo operen a adoptar las medidas higiénicas y demás que correspondan para evitar el contagio y la propagación del COVID-19.2.8. Ordenar a los destinatarios de las circulares que han expedido los diferentes ministerios para la prevención del contagio del COVID-19, cumplir, con carácter vinculante, las recomendaciones y directrices allí impartidas. 2.9. Ordenar a todas las autoridades del país y particulares, de acuerdo con su naturaleza y en el ámbito de su competencia, cumplir, en lo que les corresponda, con el plan de contingencia que expida este Ministerio para responder a la emergencia sanitaria por COVID-19, el cual podrá actualizarse con base en la evolución de la pandemia. 2.10. Ordenar a todas las estaciones de radiodifusión sonora, a los programadores de televisión y demás medios masivos de comunicación, difundir gratuitamente la situación sanitaria y las medidas de protección para la población, de acuerdo con la información que sea suministrada por este Ministerio en horarios o franjas de alta audiencia y de acuerdo con los lineamientos del Ministerio de las Tecnologías de la Información y las Comunicaciones. 2.11. Se dispondrán de las operaciones presupuestales necesarias para financiar las diferentes acciones requeridas en el marco de la emergencia sanitaria. 2.12. Ordenar a las EPS, entidades territoriales e IPS facilitar la afiliación de oficio al Sistema General de Seguridad Social en Salud de la población colombiana y de los migrantes regulares, utilizando los canales virtuales que este Ministerio ha dispuesto. </t>
  </si>
  <si>
    <t xml:space="preserve">por la cual se modifican los numerales 2.1. y 2.2. del artículo 2° de la Resolución número 385 de 2020 en relación con la limitación del número de personas en actividades o eventos. </t>
  </si>
  <si>
    <t>Resolución 450</t>
  </si>
  <si>
    <t>Modificar los numerales 2.1. y 2.2. del artículo 2° de la Resolución número 385 de 2020, los cuales quedarán así: “2.1. Suspender los eventos con aforo de más de cincuenta (50) personas. Las autoridades locales deberán adelantar las acciones de vigilancia y control para el oportuno y efectivo cumplimiento de la medida”.</t>
  </si>
  <si>
    <t>por la cual se define el criterio para determinar cuándo un municipio tiene la condición de estar sin afectación del Coronavirus COVID-19 y se adopta el protocolo de bioseguridad para la prevención de la transmisión del virus en esos municipios.</t>
  </si>
  <si>
    <t>Resolución 734</t>
  </si>
  <si>
    <t>Anexo</t>
  </si>
  <si>
    <t>4. ENTORNO LABORAL El empleador, contratante, administrador o propietario deberá implementar las siguientes medidas: 4.1. Establecer con el trabajador turnos para la realización de las actividades en los establecimientos comerciales, evitando de esta manera que haya concentración de personas. 4.2. Fomentar acciones de comunicación del riesgo y de prevención de la transmisión de COVID-19 en los programas de gestión de seguridad y salud en el trabajo, en el marco de los comités seccionales y locales de salud ocupacional.  4.3. Generar capacidades a los actores del Sistema General de Seguridad Social en Salud (SGSSS) para la adherencia a las medidas de bioseguridad implementadas ante la presencia de COVID-19 en el territorio nacional.4.4. Estimular el teletrabajo teniendo en cuenta la normatividad vigente, por cuanto, es una medida que reduce la aproximación de personas en los espacios públicos, de transporte y trabajo, lo que redunda en reducción de la exposición al virus.  4.5. Estimular trabajo remoto cuando sea posible, en las personas que son mayores de 60 años con comorbilidad, personas de cualquier edad con comorbilidades (hipertensión arterial, diabetes, EPOC, obesidad, Cáncer y personas con enfermedades que comprometen su sistema inmunológico) y gestantes, que puedan realizar sus actividades desde la casa de manera virtual y que en su momento dado puede requerir cambio en el manual de funciones.</t>
  </si>
  <si>
    <t>4.6. Exigir por parte del empleador o contratante a los trabajadores el lavado de manos al ingreso a las empresas, garantizando el suministro de agua y jabón u otras sustancias desinfectantes, al igual que toallas desechables para el secado y tapabocas según indicación.  4.7. Mantener la limpieza y desinfección de las superficies de trabajo, teléfonos, equipos de cómputo y otros dispositivos y equipos de trabajo que usen  frecuentemente los trabajadores.  4.8. Exigir a los trabajadores no compartir los elementos de protección personal.  4.9. Promover el uso personal de los elementos de oficina.</t>
  </si>
  <si>
    <t>4.10. Exigir el uso los elementos de protección personal asignados para la ejecución de sus actividades laborales solo dentro del trabajo. 4.11. Realizar al interior de las áreas de trabajo, desplazamiento y descanso la limpieza y desinfección frecuente de todas las áreas comunes, botones de los ascensores, pasamanos, barandas, manijas, chapas, pisos, mesones, controles biométricos, entre otros. 4.12. Reducir en lo posible el uso de papel como sobres o documentos y realizar la gestión documental de manera virtual. 4.13. Informar a su superior si un trabajador desarrolla síntomas respiratorios durante la jornada laboral, y seguir las indicaciones que se tengan establecidas al interior de la empresa para manejo de estos casos.  4.14. Mantener canales oficiales de notificación ante casos sospechosos de infección respiratoria aguda, para realizar el aislamiento inicial, protección respiratoria y manejo a través de la EPS y ARL.</t>
  </si>
  <si>
    <t>.15. Generar comunicación con el empleador y con su Entidad Promotora de Salud (EPS) por parte del empleado ante la presencia de síntomas respiratorios agudos estando en casa para acceder a la consulta médica y entregar certificación de esta e incapacidad al empleador si se genera esta última.  4.16. Adoptar por parte del empleador medidas de control administrativo para reducir la exposición, como flexibilidad de turnos y horarios, horarios extendidos, lo que reduce además el desplazamiento simultáneo de personas en las vías. Además, se debe evitar todas las reuniones de tipo social, así como durante el descanso o el consumo de alimentos.  4.17. Lavar y desinfectar los elementos de protección personal no desechables antes de ser almacenados en lugar limpio y seco.</t>
  </si>
  <si>
    <t>Por la cual se prorroga la emergencia sanitaria por el nuevo Coronavirus que causa la COVID-19, se modifica la Resolución número 385 del 12 de marzo de 2020, modificada por las Resoluciones números 407 y 450 de 2020 y se dictan otras disposiciones.</t>
  </si>
  <si>
    <t>Resolución 844</t>
  </si>
  <si>
    <t>Artículo 1°. Prórroga de la emergencia sanitaria. Prorróguese la emergencia sanitaria en todo el territorio nacional hasta el 31 de agosto de 2020. Dicha prórroga podrá finalizar antes de la fecha aquí señalada cuando desaparezcan las causas que le dieron origen o, si estas persisten o se incrementan, el término podrá prorrogarse nuevamente.</t>
  </si>
  <si>
    <t>Por medio de la cual se adopta una medida en el marco de la emergencia sanitaria declarada
por el nuevo Coronavirus que causa la COVID — 19</t>
  </si>
  <si>
    <t>Resolucion 1003</t>
  </si>
  <si>
    <t>Medida sanitaria preventiva. No se podrán habilitar eventos de carácter público o privado que impliquen aglomeración de personas, durante el término de la emergencia sanitaria.  Se entiende por aglomeración toda concurrencia de personas en espacios cerrados y abiertos en los cuales no se pueda guardar el distanciamiento físico de dos (2) metros, como mínimo, entre persona y persona. También se considera que existe aglomeración cuando la disposición arquitectónica del espacio y la distribución de muebles y enseres dificulte o impida dicho distanciamiento. Parágrafo. Los responsables de los establecimientos cuya actividad haya sido habilitada y en los que se pueda generar aglomeración, deberán controlar estrictamente la entrada y la salida de personas. El incumplimiento de esta medida sanitaria podrá dar lugar a la suspensión de actividades del establecimiento.</t>
  </si>
  <si>
    <t>Por la cual se deroga la Resolución 1231 de 2016 "Por la cual se adopta el Documento Guía para la Evaluación de los Planes Estratégicos de Seguridad Vial" del Ministerio de Transporte"</t>
  </si>
  <si>
    <t>Resolución 202030400007495</t>
  </si>
  <si>
    <t>Derogar la Resolución 1231 de 2016 "Por la cual se adopta el Documento Guía para la Evaluación de los Planes Estratégicos de Seguridad Vial" del Ministerio de Transporte"</t>
  </si>
  <si>
    <t>Por la cual se prorroga la emergencia sanitaria por el nuevo Coronavirus que causa la Covid-19, se modifican las Resoluciones 385 y 844 de 2020 y se dictan otras disposiciones</t>
  </si>
  <si>
    <t>Resolución 1462</t>
  </si>
  <si>
    <t>Prórroga de la emergencia sanitaria. Prorrogar la emergencia sani1aria en todo el territorio nacional hasta el 30 de noviembre de 2020. Dicha prórroga podrá finalizar antes de la feCha aquí señalada cuando desaparezcan las causas que le dieron origen o, si estas persisten o se ncrementan, el término podrá prorrogarse nuevamente.</t>
  </si>
  <si>
    <t>2.1 Prohibir los eventos de carácter público o privado que impliquen aglomeración de  personas. 2.2 Prohibir los eventos de carácter público o privado que impliquen la concurrencia de más de cincuenta (50) personas. Los eventos públicos o privados en los que concurran hasta cincuenta (50) personas, deben garantizar que no exista aglomeración y el cumplimiento de los protocolos de bioseguridad expedidos por el Ministerio de Salud y Protección Social. Parágrafo 1. Entiéndase por aglomeración toda concurrencia de personas en espacios cerrados y abiertos en los cuales no pueda guardarse el distanciamiento físico de dos (2) metros como mínimo entre persona y persona. También se entiende que hay aglomeración cuando la disposición del espacio y la distribución de muebles y enseres dificulte o impida dicho distanciamiento</t>
  </si>
  <si>
    <t xml:space="preserve">"Por la cual se establecen las condiciones mínimas de uso del casco protector paro los conductores y acompañantes de vehículos tipo motocicletas, motociclos, mototriciclos, motocarros, cuatrimotor y se dictan otras disposiciones" </t>
  </si>
  <si>
    <t xml:space="preserve">Resolución 20203040023385 </t>
  </si>
  <si>
    <t xml:space="preserve">Objeto. El presente acto administrativo tiene por objeto reglamentar las condiciones mínimas  que deben observarse en el uso del casco protector para conductores y acompañantes de vehículos tipo motocicletas, motociclos, mototriciclos, motocarros y cuatrimotos. 
Artículo 2. Ámbito de aplicación. Las disposiciones contenidas en el presente acto administrativo rigen en todo el territorio nacional para el tránsito de conductores y acompañantes de vehículos tipo motocicletas, motociclos, mototriciclos, motocarros y cuatrimotos. 
Parágrafo. En el caso de los motocarros únicamente serán aplicables estas disposiciones para aquellos vehículos cuya carrocería no incluya el conductor. </t>
  </si>
  <si>
    <t xml:space="preserve">Uso del casco protector para motociclistas. Los conductores y acompañantes, si los hubiere,  cuando transiten en vehículos tipo motocicletas, motociclos, mototriciclos, motocarros y cuatrimotos, deberán usar obligatoriamente el casco protector para motociclistas, de la siguiente manera:  a. la cabeza del motociclista (conductor y/o acompañante) debe estar totalmente inmersa en e! casco y el sistema de retención debe estar asegurado por debajo de la mandíbula inferior, sin correas rotas, ni broches partidos e incompletos.  b. No podrán portar sistemas móviles de comunicación o teléfonos que se interpongan entre la cabeza y el casco, excepto si estos son utilizados con accesorios o equipos auxiliares que permitan tener las manos libres.  c. En el caso de cascos con cubierta facial inferior movible, ésta siempre debe ir cerrada y
asegurada durante el tránsito, de tal manera que ofrezca protección a la cara del motociclista{conductor y/o acompañante). </t>
  </si>
  <si>
    <t xml:space="preserve">Artículo 6. Régimen Sancionatorio. Los conductores y acompañantes que no acaten lo previsto en la presente Resolución, incurrirán en las sanciones previstas en el literal e del artículo 131 de la Ley 769 de 2002, o la norma que la adicione, modifique, sustituya.  Además, la no utilización del casco de seguridad cuando corresponda, dará lugar a la inmovilización del vehículo, de conformidad con lo establecido en el articulo 94 de la Ley 769 de 2002. </t>
  </si>
  <si>
    <t>Por la cual se prorroga nuevamente la emergencia sanitaria por el nuevo Coronavirus que causa la Covid-19, declarada mediante Resolución 385 de 2020, modificada por la Resolución 1462 de 2020</t>
  </si>
  <si>
    <t>Resolucion 2230</t>
  </si>
  <si>
    <t xml:space="preserve">Prórroga de la emergencia sanitaria. Prorrogar la emergencia sanitaria en todo el territorio nacional declarada mediante la Resolución 385 de 2020 y prorrogada su vez por las Resoluciones 844 y 1462 de 2020, hasta el 28 de febrero de 2021. Dicha prórroga podrá finalizar antes de la fecha aquí señalada cuando desaparezcan las causas que le dieron origen o, si estas persisten o se incrementan, el término podrá prorrogarse nuevamente. </t>
  </si>
  <si>
    <t>Por la cual se establecen medidas para implementar el programa Estado Joven - prácticas laborales en el sector público.</t>
  </si>
  <si>
    <t>Resolución 452</t>
  </si>
  <si>
    <t>Afiliación a riesgos laborales. En caso de que un estudiante postulado al programa sea seleccionado, la institución educativa a la que este se encuentre adscrito asumirá la afiliación y cotización en riesgos laborales, en aplicación de lo dispuesto por el artículo 2.2.4.2.3.4. del Decreto 1072 de 2015, que compiló el artículo 4° del Decreto 55 de 2015. También deberá acordar con la entidad estatal escenario de práctica, la coordinación de las actividades de promoción y prevención en seguridad y salud en el trabajo</t>
  </si>
  <si>
    <t>Por la cual se definen las acciones que deben desarrollar los empleadores para la aplicación del Sistema Globalmente Armonizado (SGA) de Clasificación y Etiquetado de Productos Químicos en los lugares de trabajo y se dictan otras disposiciones en materia de seguridad química</t>
  </si>
  <si>
    <t>Resolución 773</t>
  </si>
  <si>
    <t>La presente resolución tiene como objeto definir las acciones que deben desarrollar los empleadores en los lugares de trabajo para la aplicación del SGA, en relación con la clasificación y la comunicación de peligros de los productos químicos, a fin de velar por la protección y salud de los trabajadores, las instalaciones y el ambiente frente al uso y manejo de estos, las responsabilidades que estos deben asumir junto con los trabajadores y las Administradoras de Riesgos Laborales para su implementación, así como recomendar otras fuentes de información confiables a las que deberán acudir los empleadores para la clasificación de peligro de los productos químicos que no han sido referenciados en el SGA.</t>
  </si>
  <si>
    <t>Por la cual se prorroga la emergencia sanitaria por el nuevo coronavirus COVID-19, declarada mediante Resolución 385 de 2020 y prorrogada por las Resoluciones 844, 1462 y 2230 de 2020 y 222 de 2021</t>
  </si>
  <si>
    <t>Resolución 738</t>
  </si>
  <si>
    <t>Prorrogar hasta el 31 de agosto de 2021 la emergencia sanitaria en todo el territorio nacional declarada mediante la Resolución 385 de 2020 y prorrogada a su vez por las Resoluciones 844, 1462 y 2230 de 2020 y 222 de 2021.</t>
  </si>
  <si>
    <t>Por medio de la cual se definen los criterios y condiciones para el desarrollo de las actividades económicas, sociales y del Estado y se adopta el protocolo de bioseguridad para la ejecución de estas</t>
  </si>
  <si>
    <t>Resolución 777</t>
  </si>
  <si>
    <t>Ministerio de Salud y Protección
Social</t>
  </si>
  <si>
    <t>El objeto de la presente resolución es establecer los criterios y condiciones para el desarrollo de las actividades económicas, sociales y del Estado, y adoptar el protocolo general de bioseguridad que permita el desarrollo de estas.</t>
  </si>
  <si>
    <t>Por la cual se adopta el Formulario Único de Afiliación y Reporte de Novedades de Trabajadores, Contratistas y Estudiantes al Sistema General de Riesgos Laborales</t>
  </si>
  <si>
    <t>Resolución 881</t>
  </si>
  <si>
    <t>La presente resolución tiene como objeto adoptar el Formulario único de afiliación y reporte de novedades de trabajadores, contratistas y estudiantes al Sistema General de Riesgos Laborales, contenido en el Anexo técnico que hace parte integral de la presente resolución</t>
  </si>
  <si>
    <t>La Universidad atravez del coordinador de SST</t>
  </si>
  <si>
    <t>Por la cual se prorroga la emergencia sanitaria por el coronavirus COVID-19, declarada
mediante Resolución 385 de 2020, prorrogada por las Resoluciones 844, 1462, 2230 de
2020, 222, 738, 1315, 1913 de 2021 y304 de 2022 _x000D_</t>
  </si>
  <si>
    <t>Resolucion 666</t>
  </si>
  <si>
    <t xml:space="preserve">Prorrogar hasta el 30 de junio de 2022 la emergencia sanitaria en todo el territorio
nacional, declarada mediante la Resolución 385 de 2020 y prorrogada por las Resoluciones
844, 1462, 2230 de 2020, 222, 738, 1315, 1913 de 2021 y 304 de 2022. </t>
  </si>
  <si>
    <t>RECTORIA - VICERRECTORIA - SST</t>
  </si>
  <si>
    <t>La Universidad atravez del coordinador de SST, vencio el dia 30-JUN-2022</t>
  </si>
  <si>
    <t>Por el cual se adiciona la Sección 7 al Capítulo 6 del Título 1 de la Parte 2 del libro 2 del Decreto 1072 de 2015, Único Reglamentario del
Sector Trabajo, relacionado con la habilitación del trabajo en casa</t>
  </si>
  <si>
    <t>Decreto 649</t>
  </si>
  <si>
    <t>Ministerio de trabajo</t>
  </si>
  <si>
    <t>Por el cual se adiciona la seccion 7 al Capitulo 6 del Titulo 1 de la parte 2 del libro 2 del  Decreto 1072 de 2015 Unico reglamentario del Sector Trabajo, relacionado con  la habilitacion del trabajo en casa</t>
  </si>
  <si>
    <t>Por el cual se actualiza la tabla de clasificacion de Actividades economicas para el Sistema General de Riesgos Laborales y se dictan otras disposiciones</t>
  </si>
  <si>
    <t>Decereto 768 de 2022</t>
  </si>
  <si>
    <t xml:space="preserve">Adoptar la tabla de clasificacion de actividades economicas para el sistema general de riesgos laborales </t>
  </si>
  <si>
    <t>Por la cual se incorpora una enfermedad directa a la tabla de enfermedades laborales y se dictan otras novedades</t>
  </si>
  <si>
    <t>Que, por lo anterior, es necesario modificar el artículo 4 y la Sección II parte A del Anexo Técnico del Decreto 1477 de 2014, para incorporar el COVID-19 Virus identificado - COVID-19 Virus no identificado como enfermedad laboral directa</t>
  </si>
  <si>
    <t>RECTORIA - VICERRECTORIA- SST</t>
  </si>
  <si>
    <t>Por la cual se adopta el Reglamento y Higiene y seguridad para la prevencion y el control del Riesgo por Exposicion a Silice Cristalina Respirable</t>
  </si>
  <si>
    <t>Resolucion 2467 de 2022</t>
  </si>
  <si>
    <t>Reducir la exposicon al polvo de Silice Cristalina Respirable, en los lugares o actividades de trabajo, donde esta se puedar, tales como almacenamiento, exposicion, comercializacion,  transporte, fabricacion, transformacion, disposicion de residuos, productos o residuos.</t>
  </si>
  <si>
    <t>Por la cual se adoptan las guias de prevencion de exposicion a riesgos biologicos en Seguridad y Salud en el Trabajo</t>
  </si>
  <si>
    <t>Resolucion 2468</t>
  </si>
  <si>
    <t>Adoptar la guias de prevencion de exposcion a riesgo biologico en Seguridad y Salud en el Trabajo</t>
  </si>
  <si>
    <t>Por la cual se adopta la metodologia para el diseño, implementación y verificación de los planes estratégicos se seguridad vial y se dictan otras disposiciones.</t>
  </si>
  <si>
    <t>Resolución 40595</t>
  </si>
  <si>
    <t>Adopta la metodologia para el diseño, implementación y verificación de los planes estratégicos se seguridad vial y se dictan otras disposiciones</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</si>
  <si>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</si>
  <si>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Resolución 2764</t>
  </si>
  <si>
    <t>Tiene por objeto adoptar como referentes técnicos mínimos obligatorios, para la identificación, evaluación, monitoreo permanente e intervención de los factores de riesgo psicosocial</t>
  </si>
  <si>
    <t>RECTORIA - VICERRECTORIA- CSST</t>
  </si>
  <si>
    <t>Por la cual se adoptan las Guías de Prevención de Exposición a Riesgo Biológico en Seguridad y Salud en el Trabajo</t>
  </si>
  <si>
    <t>Resolucion 2768</t>
  </si>
  <si>
    <t>18 de julio de 2022</t>
  </si>
  <si>
    <t>Por la cual se expone la guia para la identificacion de actividades de Alto Riesgo, definidas en el decreto 2090 de 2003.</t>
  </si>
  <si>
    <t>Resolucion 3032</t>
  </si>
  <si>
    <t xml:space="preserve">Dar a conocer la guia para identificacion de actividades de alto riesgo </t>
  </si>
  <si>
    <t>CSST - SUPERVISION</t>
  </si>
  <si>
    <t>Por la adopta el Manual de procedimiento del Programa de Rehabilitacion integral para la reincoporacion laboral y ocupacional en el Sistema General de riesgos Laborales y se dictan otras disposiciones</t>
  </si>
  <si>
    <t>Resolucion 3050</t>
  </si>
  <si>
    <t>Tiene por objeto, adoptar el manual  de procedimiento del Programa de Rehabilitacion integral para la reincoporacion laboral y ocupacional en el Sistema General de riesgos Laborales</t>
  </si>
  <si>
    <t>Por la cual se adopta el Sistema de Informacion de los Riesgos Laborales y se Establecen otras disposiciones</t>
  </si>
  <si>
    <t>Resolucion 3076</t>
  </si>
  <si>
    <t>Tiene por objeto, adoptar el Sistema de Informacion de los Riesgos Laborales, el permitira apoyar la definicion y generacion de politicas, ajustadas a las necesidades, tanto de los actores internos y externos del Sistema general de Riesgos Laborales.</t>
  </si>
  <si>
    <t>Por la cual se adopta el Plan Nacional de Seguridad de la Seguridad y la Salud en el Trabajo 2022 - 2031</t>
  </si>
  <si>
    <t>Resolucion 3077</t>
  </si>
  <si>
    <t>El objetivo del Plan es contribuir al mejoramiento de las condiciones de salud y de las condiciones de trabajo de todos los trabajadores dependientes, independientes, cuenta propia, informales asegurando la cobertura de los riesgos laborales</t>
  </si>
  <si>
    <t>Por la cuaL se establece el tiempo para el reconocimiento y otorgamiento del cettificado de acreditacion en excelencia. Seguridad y Salud en el Trabajo.</t>
  </si>
  <si>
    <t>Resolucion 5350</t>
  </si>
  <si>
    <t>30-dic.22</t>
  </si>
  <si>
    <t>Por medio de la cual se establece el uso obligatorio del tapabocas y se mantienen las medidas de autocuidado</t>
  </si>
  <si>
    <t>Resolucion 555</t>
  </si>
  <si>
    <t>Ministerio de Salud y Proteccion Social</t>
  </si>
  <si>
    <t>Impartir normas para el uso obligatorio del tababocas y mantenimiento del autocuidado como medida para proteccion contra el virus del COVID-19.</t>
  </si>
  <si>
    <t>Por la cual se ordena a los empleadores la actualización de la autorización para trabajar horas extras</t>
  </si>
  <si>
    <t>Resolucion 3031 de 2023</t>
  </si>
  <si>
    <t>Impartir normas a los empleadores sobre la actualizacion de las autorizaciones para trabajar horas extras</t>
  </si>
  <si>
    <r>
      <rPr>
        <sz val="8"/>
        <color rgb="FF000000"/>
        <rFont val="Arial"/>
      </rPr>
      <t xml:space="preserve">Por medio de la cual </t>
    </r>
    <r>
      <rPr>
        <b/>
        <sz val="8"/>
        <color rgb="FF000000"/>
        <rFont val="Arial"/>
      </rPr>
      <t>se revoca la Resolución No. 3032</t>
    </r>
    <r>
      <rPr>
        <sz val="8"/>
        <color rgb="FF000000"/>
        <rFont val="Arial"/>
      </rPr>
      <t xml:space="preserve"> de 2022 “ Por la cual se expone la Guía para la Identificación de Actividades de Alto Riesgo, definidas en el Decreto 2090 del 2003”</t>
    </r>
  </si>
  <si>
    <t>Resolución 
2851 de 2023</t>
  </si>
  <si>
    <r>
      <rPr>
        <sz val="8"/>
        <color rgb="FF000000"/>
        <rFont val="Arial"/>
      </rPr>
      <t xml:space="preserve">Por la cual se actualiza los mecanismos preventivos y correctivos de conductas de acoso laboral, el funcionamiento y conformación de los Comités de Convivencia Laboral en el Ministerio del Trabajo y el procedimiento interno para su atención y </t>
    </r>
    <r>
      <rPr>
        <b/>
        <sz val="8"/>
        <color rgb="FF000000"/>
        <rFont val="Arial"/>
      </rPr>
      <t>se deroga la Resolución No. 0946 del 31 de mayo</t>
    </r>
  </si>
  <si>
    <t xml:space="preserve">	
Resolución 
3094 de 2023</t>
  </si>
  <si>
    <t>La universidad de la Amazonia, atravez del COCOLA</t>
  </si>
  <si>
    <t>Por la cual se definen las condiciones generales para la operación del Sistema General de
Riesgos Laborales en el Sistema de Afiliación Transaccional —SAT para la afiliación
obligatoria y voluntaria de trabajadores independientes</t>
  </si>
  <si>
    <t>Resolución                          1798 del 2023</t>
  </si>
  <si>
    <t>Unificacion para manejo de actividades en riesgos profesionales</t>
  </si>
  <si>
    <t>Circular unificada</t>
  </si>
  <si>
    <t>Ministerio para la Protección Social</t>
  </si>
  <si>
    <t>Divulgacion politicas salud ocupacional</t>
  </si>
  <si>
    <t>Desde la Coordinación de Seguridad y Salud en el Trabajo se da cumplimiento a la entrega de los EPP a los trabajadores, de acuerdo a las diferentes tareas realizadas.</t>
  </si>
  <si>
    <t>Aspectos unficados en manejo de riesgos profesionales</t>
  </si>
  <si>
    <t>Suministro de EPP a los trabajadores</t>
  </si>
  <si>
    <t>Ingreso base de cotizacion de los trabajadores independientes - EPS</t>
  </si>
  <si>
    <t>Circular Conjunta No 01</t>
  </si>
  <si>
    <t>Ministerios de Hacienda y Crédito Público y de la la Proteccion Social</t>
  </si>
  <si>
    <t>Ingreso Base de Cotización de los trabajadores independientes y obligaciones de las Entidades Promotoras de Salud - EPS y entidades públicas contratantes.</t>
  </si>
  <si>
    <t>La universidad garantiza el cumplimiento de las directrices dadas por el Ministerio de Hacienda a través de esta circular, lo cual se evidencia en las planillas de pago de Seguridad Social.</t>
  </si>
  <si>
    <t>Examenes médicos.</t>
  </si>
  <si>
    <t>Circular 31</t>
  </si>
  <si>
    <t>En materia de salud ocupacional y para efecto de establecer el estado de salud de  los trabajadores al iniciar una labor, desempeñar un cargo o función determinada, se hace necesario en el desarrollo de la gestión para identificación y control del riesgo, practicar los exámenes médicos ocupacionales de ingreso, periódicos y de retiro, los cuales son a cargo y por cuenta del empleador, conforme al artículo 348 del Código Sustantivo de Trabajo; el literal b) del artículo 30 del Decreto 614 de 1984 y el numeral 1º del artículo 10 de la Resolución 1016 de 1989. Los empleadores están obligados a suministrar a sus trabajadores elementos de protección personal, cuya fabricación, resistencia y duración estén sujetos a las normas de calidad para garantizar la seguridad personal de los trabajadores en los puestos o centros de trabajo que lo requieran. Entre los elementos de protección que el empleador debe proveer se encuentran los cascos, botas, guantes y demás elementos que protejan al trabajador, permitiéndole desarrollar eficientemente su labor y garantizando su seguridad personal.</t>
  </si>
  <si>
    <t>Se realizan los exámenes médicos ocupacionales a los trabajadores, de acuerdo a lo establecido por la Norma.</t>
  </si>
  <si>
    <t>Espacios libres de Humo.</t>
  </si>
  <si>
    <t>Circular 038</t>
  </si>
  <si>
    <t>Espacios libres de humo y de sustancias Psicoactivas (SPA) en las empresas, actividades de prevención y promoción incluidas dentro del programa de salud ocupacional</t>
  </si>
  <si>
    <t>Se han realizado campañas para la prevención y no consumo del tabaco y sustancias psicoactivas, con el apoyo de los profesionales de la Unidad Atención Básica.  Falta fortalecer el trabajo de prevención para elimiar el consumo de sustancias psicoactivas al interior de la universidad</t>
  </si>
  <si>
    <t>Alcance  del articulo 21 de la ley 1429/10</t>
  </si>
  <si>
    <t>Circular 11</t>
  </si>
  <si>
    <t>Todos los numerales</t>
  </si>
  <si>
    <t>Intermediacion laboral</t>
  </si>
  <si>
    <t>Circular 55</t>
  </si>
  <si>
    <t>El Ministerio de la Protección Social, en el marco de sus competencias, y en aplicación de las disposiciones de rango legal, relacionadas con la contratación de personal y con el ánimo de unificar criterios que permitan la correcta aplicación de las disposiciones legales, en especial, las señaladas en el artículo 63 de la Ley 1429 de 2010 y en el Decreto 2025 de 2011, reitera a las entidades públicas y privadas, cooperativas y precooperativas de trabajo asociado, SAS., empresas de servicios temporales, de outsourcing, empresas asociativas de trabajo, corporaciones, asociaciones, fundaciones, ONG, entre otras, la prohibición de realizar cualquier forma de intermediación laboral que afecte los derechos constitucionales, legales y prestacionales de los trabajadores, consagrados en las normas vigentes, so pena de incurrir en las sanciones establecidas en el orden normativo sobre la materia.</t>
  </si>
  <si>
    <t xml:space="preserve">Gobierno precisa factores que integran la nómina para liquidar aportes parafiscales
</t>
  </si>
  <si>
    <t>CIRCULAR EXTERNA 18</t>
  </si>
  <si>
    <t>Asunto: IBL contribuciones parafiscales SENA, ICBF y cajas de compensación familiar.El Ministro del Trabajo, en ejercicio de sus facultades legales en especial de las conferidas en el Decreto 4108 de 2011 y en consideración a las diversas inquietudes e interpretaciones frente al ingreso base de liquidación de las contribuciones parafiscales SENA, ICBF y cajas de compensación familiar, en el marco de la normatividad vigente sobre la materia, y sin perjuicio de interpretaciones anteriores, se permite efectuar las siguientes precisiones para su debida observancia y cumplimiento en adelante:</t>
  </si>
  <si>
    <t>Desde la División de Servicios Administrativos se garantiza el pago de parafiscales en cumplimiento a lo que establece la ley.</t>
  </si>
  <si>
    <t>Transporte de Mercancías Peligrosas por Carretera</t>
  </si>
  <si>
    <t>Circular Externa 27</t>
  </si>
  <si>
    <t>A. Las empresas de transporte de carga terrestre de mercancías peligrosas deberán recibir del generador y/o remitente de la carga la ficha técnica y/o tarjeta de emergencia en donde se encuentre declarado el tipo de carga, es decir, que los embalajes y envases estén rotulados y etiquetados con el tipo de material a transportar de acuerdo con lo estipulado en la Tarjeta de Emergencia y las Normas Técnicas colombianas que corresponda con lo descrito en el manifiesto de carga. Verificar y colocar en un lugar visible de la cabina del vehículo, las respectivas tarjetas de Emergencia antes de comenzar el Viaje. Verificar los requisitos relacionados con dimensiones, máximos pesos brutos vehiculares y máximos pesos por eje, para su operación normal en la red vial en todo el territorio nacional, en concordancia con lo establecido en las Resoluciones 4100 de 2004 y 1782 de 2009.</t>
  </si>
  <si>
    <t>Garantía de la afiliación a los sistemas generales de Seguridad Social en Salud y Riesgos Laborales</t>
  </si>
  <si>
    <t>Circular 34</t>
  </si>
  <si>
    <t>Ministerio de Salud Y Protección Social</t>
  </si>
  <si>
    <t>Aplica el capítulo II Sistema General de Riesgos Laborales</t>
  </si>
  <si>
    <t>RECTORÍA-GTH</t>
  </si>
  <si>
    <t xml:space="preserve">Desde la rectoría se selecciona y contrata la ARL, a través de la cual se afilian a todos los trabajadores de la universidad como requisito previo al inicio de sus labores. </t>
  </si>
  <si>
    <t>Afiliación y pago de la cotización de trabajadores independientes que realizan actividades de alto riesgo al sistema general de riesgos laborales</t>
  </si>
  <si>
    <t>Circular 38</t>
  </si>
  <si>
    <t>Este Despacho se permite recordar que los trabajadores independientes que realicen actividades clasificadas en los riesgos IV y V, se deben afiliar al Sistema General de Riesgos Laborales sin que sea necesario presentar copia - del contrato de prestación de servicios. Igualmente, que el costo de la cotización debe ser asumida por empresa o entidad contratante, de manera anticipada.</t>
  </si>
  <si>
    <t xml:space="preserve">CSST_ DIVISIÓN DE SERVICIOS ADMINISTRATIVOS _ ARL POSITIVA </t>
  </si>
  <si>
    <t>Cumplimiento de la normatividad relacionada con el Programa de Control y Seguimiento a las infracciones de tránsito de los conductores de las empresas de servicio público</t>
  </si>
  <si>
    <t>Circular externa 4</t>
  </si>
  <si>
    <t>Superintendencia de Puerto y Transporte</t>
  </si>
  <si>
    <t>Se habilita el sistema VIGIA en la página de la Superintendencia de Puertos y Transporte para el control y seguimiento de las infracciones de los conductores de la empresa</t>
  </si>
  <si>
    <t>Aplicación del decreto 1164</t>
  </si>
  <si>
    <t>Circular Externa 44</t>
  </si>
  <si>
    <t>Infracciones derivadas de las relaciones económicas en el transporte terrestre automotor de carga</t>
  </si>
  <si>
    <t>Circular externa 32</t>
  </si>
  <si>
    <t>Todo los literales</t>
  </si>
  <si>
    <t>Reglas para el reconocimiento de la pensión especial de vejez por actividad de alto riesgo</t>
  </si>
  <si>
    <t>Circular 15</t>
  </si>
  <si>
    <t>Colpensiones</t>
  </si>
  <si>
    <t>Todo</t>
  </si>
  <si>
    <t>En la universidad no existen funcionarios identificados dentro de este grupo de personas.</t>
  </si>
  <si>
    <t>Protocolo de operación para el servicio de vigilancia y seguridad privada en el sector educativo</t>
  </si>
  <si>
    <t>Circular Externa
Nº 0000435 de 2017</t>
  </si>
  <si>
    <t>Superintendencia de Vigilancia</t>
  </si>
  <si>
    <t>La Superintendencia de Vigilancia y Seguridad Privada con el fin de mejorar la calidad en la prestación de los servicios de vigilancia y seguridad privada y propender por que los mismos mantengan en forma permanente los más altos niveles de eficiencia técnica y profesional para atender sus obligaciones; a continuación se permite expedir el Protocolo de Operación para el servicio de vigilancia y seguridad privada en el sector educativo.</t>
  </si>
  <si>
    <t>Actualmente la Universidad tiene contratado el servicio de vigilancia privada.</t>
  </si>
  <si>
    <t>Revisión de los planes estratégicos de seguridad vial</t>
  </si>
  <si>
    <t>Circular Externa 68 de 2017</t>
  </si>
  <si>
    <t>OFICINA DE PLANEACIÓN - CSST</t>
  </si>
  <si>
    <t>Se cuenta con el PEVS, el cual está en proceso de sensibilización.  Actualmente no se encuentra registrado en la Superintendencia de Puerto y Transporte.</t>
  </si>
  <si>
    <t>Instrucciones para la aplicación de la Resolución 482 de 2018 "Por la cual se reglamenta el uso de equipos generadores de radiación ionizante, su control de calidad, la prestación de servicios de protección radiológica y se dictan otras disposiciones"</t>
  </si>
  <si>
    <t>Circular externa 00029</t>
  </si>
  <si>
    <t>Ministerio de Salud y Seguridad Social</t>
  </si>
  <si>
    <t>Se inició el proceso de identificación y valoración del riesgo.</t>
  </si>
  <si>
    <t>Lineamientos mínimos a implementar de promoción y prevención para la preparación, respuesta y atención de casos de enfermedad por COVID-19 (antes denominado Coronavirus).</t>
  </si>
  <si>
    <t>Circular 017</t>
  </si>
  <si>
    <t xml:space="preserve">Los empleadores, contratantes, trabajadores dependientes y contratistas, ante la eventual introducción en Colombia de casos de COVID-19, deberán cumplir con las siguientes medidas de prevención y promoción:  1.1.1. El empleador y contratante deberán establecer canales de comunicación oportunos frente a la notificación de casos sospechosos COVID-19, ante las autoridades de salud competentes (Secretaría de Salud Distrital, Departamental o Municipal).  1.1.2. El suministro de esta información deberá ser oportuno y veraz, permitiendo un trabajo articulado con las Secretarías Distritales, Departamentales y Municipales, reconociéndolas como una autoridad de Salud competente, y deberán permitir que se desarrollen los procedimientos que establezcan estas autoridades en los centros de trabajo, ante casos sospechosos de COVID-19.  1.1.3. El empleador y contratante deberán contar con la implementación de una ruta establecida de notificación que incluya datos de contacto de: Secretaría Distrital, Departamental o Municipal. </t>
  </si>
  <si>
    <t xml:space="preserve">1.1.4. Dar aplicación a los protocolos, procedimientos y lineamientos definidos por el Ministerio de Salud y Protección Social, con relación a la preparación, respuesta y atención de casos de enfermedad por el COVID-19. 1.1.5. Los empleadores y contratantes deben garantizar la difusión oportuna y permanente de todos boletines y comunicaciones oficiales que emita el Ministerio de Salud y Protección Social, el Ministerio del Trabajo y el Instituto Nacional de Salud, respecto de los lineamientos para la preparación, respuesta y atención de casos de enfermedad por COVID-19 en Colombia. Los trabajadores dependientes y contratistas deben estar informados sobre las generalidades y directrices dadas por el Ministerio de Salud y Protección Social en relación con los síntomas de alarma, lineamientos y protocolos para la preparación y respuesta ante la eventual introducción de casos de COVID-19. 1.1.6. Los empleadores, contratantes, deben atender las orientaciones, recomendaciones y asesorías que realicen las Administradoras de Riesgos Laborales – ARL respecto a la promoción y prevención para la preparación, respuesta y atención en casos de enfermedad por COVID-19. </t>
  </si>
  <si>
    <t>1.1.7. Los empleadores y contratantes de las diferentes ocupaciones, en las cuales pueda existir mayor riesgo de contacto con casos sospechosos o confirmados, de infección por COVID-19 (trabajadores de puntos de entrada al país: personal portuario, aeroportuario y de migración, Instituciones Prestadoras de Salud, Entidades Promotoras de Salud, Personal de aseo y servicios generales, entre otros), deben: Identificar, prevenir y controlar el riesgo, así como aplicar las medidas de prevención y control, adoptadas de acuerdo con el esquema de jerarquización establecido en el artículo 2.2.4.6.24. del Decreto 1072 del 2015. 1.1.8. Los empleadores y contratantes deben suministrar los Elementos de Protección Personal según las recomendaciones específicas de conformidad con los lineamientos definidos por el Ministerio de Salud y Protección Social, para la prevención del contagio. 1.1.9. En todos los casos se deben reforzar medidas de limpieza, prevención y autocuidado en los centros de trabajo. 1.1.10. El empleador y contratante deben capacitar a los trabajadores sobre las técnicas adecuadas para el lavado de manos y promover el lavado frecuente de las mismas y suministrar a los trabajadores jabón u otras sustancias desinfectantes para el adecuado lavado de manos, al igual que toallas desechables para el secado. 1.1.11. Mantener limpias las superficies de trabajo, teléfonos, equipos de cómputo y otros dispositivos y equipos de trabajo que usen frecuentemente los trabajadores. 1.1.12. Exigir a los trabajadores no compartir los elementos de protección personal.</t>
  </si>
  <si>
    <t>Acciones de contención ante el covid-19 y la prevención de enfermedades asociadas al primer pico epidemiológico de enfermedades respiratorias</t>
  </si>
  <si>
    <t>Circular Externa 018</t>
  </si>
  <si>
    <t>Ministro de Salud y Protección Social, Ministro del Trabajo y Director del Departamento Administrativo de la Función Pública</t>
  </si>
  <si>
    <t>A. Para minimizar los efectos negativos en la salud los organismos y entidades del sector público y privado deberán: 1. Promover en los servidores públicos, trabajadores y contratistas el adecuado y permanente lavado de manos y la desinfección de puestos de trabajo, como una de las medidas más efectivas para evitar contagio. 2. Suministrar a los servidores públicos, trabajadores y contratistas, por medio de los propios organismos y entidades públicas y privadas y administradoras de riesgos laborales, información clara y oportuna sobre las medidas preventivas y de contención del COVID-19. 3. Establecer canales de información para la prevención del COVID-19 y dejar claro a los servidores públicos, trabajadores y contratistas a quién deben reportar cualquier sospecha de sintomas o contacto con persona diagnosticada con la enfermedad. 4. Impartir capacitación en prevención contra el COVID-19 al personal de migraciones, salud, aseo y limpieza. 5. Informar inmediatamente cualquier caso sospechoso a la Secretaria de Salud o Dirección Territorial de Salud de su jurisdicción.</t>
  </si>
  <si>
    <t>B. Medidas temporales y excepciona/es de carácter preventivo: El servicio público es de todos Teniendo en cuenta que la tos, fiebre y dificultad para respirar son los principales síntomas del COVID-19, los organismos y entidades públicas y privadas deben evaluar la adopción de las siguientes medidas temporales: 1. Autorizar el Teletrabajo para servidores públicos y trabajadores que recientemente hayan llegado de algún país con incidencia de casos de COVID-19, quienes hayan estado en contacto con pacientes diagnosticados con COVID-19 y para quienes presenten síntomas respiratorios leves y moderados, sin que ello signifique abandono del cargo. Cada empleador es responsable de adoptar las acciones para el efecto y será responsabilidad del teletrabajador cumplir con esta medida con el fin de que esta sea efectiva, en términos del aislamiento social preventivo. 2. Adoptar horarios flexibles para los servidores y trabajadores con el propósito de disminuir el riesgo por exposición en horas pico o de gran afluencia de personas en los sistemas de transporte, tener una menor concentración de trabajadores en los ambientes de trabajo y una mejor circulación del aire. 3. Disminuir el número de reuniones presenciales o concentración de varias personas en espacios reducidos de trabajo y con baja ventilación para reducir el riesgo de contagio de enfermedades respiratorias y COVID-19 por contacto cercano. 4. Evitar áreas o lugares con aglomeraciones en los que se pueda interactuar con personas enfermas.</t>
  </si>
  <si>
    <t>Prohibición a los empleadores de coaccionar a los trabajadores a tomar licencias no remuneradas</t>
  </si>
  <si>
    <t>Circular 0027</t>
  </si>
  <si>
    <t>29 de Marzo</t>
  </si>
  <si>
    <t>Conforme a lo anterior, no es permitido obligar a los trabajadores a solicitar y acceder a tomar licencias no remuneradas, so pretexto de mantener el empleo, pues dicha práctica, además de ser ilegal, afecta dolorosamente la vida del trabajador y su familia, al no poder contar con ingresos suficientes para atender la crisis. 5. Conforme lo señalado en el artículo 333 de la Constitución Política, la empresa tiene una función social que implica obligaciones, una de ellas, propender por el bienestar de sus trabajadores.6. Así las cosas, la opción de solicitar una licencia no remunerada debe provenir libre y voluntariamente del trabajador. El empleador determinará la procedencia de concederla o no, de acuerdo con lo señalado en el numeral 4 del artículo 51 del Código Sustantivo de Trabajo</t>
  </si>
  <si>
    <t>Los elementos de protección personal son responsabilidad de las empresas o contratantes ante la presente emergencias por COVID-19 las administradoras de riesgos laborales apoyarán a los empleadores o contratantes en el suministro de dichos elementos exclusivamente para los trabajadores con expsoción directa a COVID-19</t>
  </si>
  <si>
    <t>Circular 0029</t>
  </si>
  <si>
    <t>3 de abril</t>
  </si>
  <si>
    <t>Medidas preventivas y de mitigación para contener la infección respiratoria aguda por coronavirus COVID-19</t>
  </si>
  <si>
    <t>Circular conjunta No 004</t>
  </si>
  <si>
    <t xml:space="preserve">9 de Abril </t>
  </si>
  <si>
    <t>Ministerio De Salud Y Protección Social, Ministerio De Trabajo, Y Ministerio De Transporte</t>
  </si>
  <si>
    <t>Se establecen medidas para los conductores con el fn de prevenir el contagio por COVID-19</t>
  </si>
  <si>
    <t>Orientaciones sobre medidas preventivas y de mitigación para reducir la exposición y contagio por infección respiratoria aguda causada por el sars-cov-2 (COVID-19)</t>
  </si>
  <si>
    <t>Circular conjunta No 001</t>
  </si>
  <si>
    <t>Ministerio de vivienda, ciudad y territorio, ministerio de salud y protección social y ministerio del trabajo.</t>
  </si>
  <si>
    <t>Medidas generales que deben adoptar los responsables de los trabajadores del sector de contrucción de edificaciones</t>
  </si>
  <si>
    <t>Medidas de protección al empleo con ocasión de la fase de contención de covid-19 y de la declaración de emergencia sanitaria</t>
  </si>
  <si>
    <t>Circular 021</t>
  </si>
  <si>
    <t>Acciones para implementar en la administración pública las medidas establecidas en el protocolo general de bioseguridad adoptado en la resolución 666 del 24 de abril de 2020 del ministerio de salud y protección social</t>
  </si>
  <si>
    <t>Circular Externa 100-009</t>
  </si>
  <si>
    <t>Ministerio De Salud Y Protección Social, Ministerio De Trabajo</t>
  </si>
  <si>
    <t>1. Priorizar el trabajo en casa, regulado en el Decreto legislativo 491 de 2020, como medida principal para que los servidores públicos y contratistas de prestación de servicios desempeñen sus funciones y cumplan con sus obligaciones. utilizando las tecnologías de la información y las comunicaciones.  2. Caracterizar, a iniciativa de los servidores y contratistas de la entidad, a aquellas personas que manifiesten tener patologías de base como factor de riesgo, tales como: a) Diabetes, enfermedad cardiovascular, hipertensión arterial - HTA, accidente cerebrovascular, VIH, cáncer, uso de corticoides o inmunosupresores, enfermedad pulmonar obstructiva crónica - EPOC.  b) Mujeres en estado de embarazo. c) Personas mayores de 60 años. d) Las demás definidas en el anexo técnico del protocolo general de bioseguridad. En dichos casos, se recomienda a las entidades extender la modalidad de trabajo en casa aún superado el periodo de aislamiento preventivo obligatorio.</t>
  </si>
  <si>
    <t>Aclaraciones sobre el trabajo remoto o distancia en mayores de 60 años</t>
  </si>
  <si>
    <t xml:space="preserve">Circular 30 </t>
  </si>
  <si>
    <t>Ministerio De Salud Y Protección Social</t>
  </si>
  <si>
    <t>El cumplimiento de las medidas sanitarias establecidas en la mencionada Resolución 666 de 2020, asl como en los demás protocolos de bioseguridad adoptados por este Ministerio, debe realizarse en el marco del Sistema de Gestión de Seguridad y Salud en el Trabajo SG-SST y como parte de ello, los empleadores y contratantes deben desarrollar e implementar estrategias para la vigilancia  de la  salud de los trabajadores o contratistas, identificando los mayores de sesenta (60) años y aquellos con enfermedades preexistentes entre las que se encuentran·: diabetes, hipertensión arterial, enfermedad pulmonar, enfermedad cardiaca, enfermedad renal y otras que afectan et estado inmunológico (trasplantes, cárcer).</t>
  </si>
  <si>
    <t xml:space="preserve">Las personas de cualquier grupo de edad incluidas las de  60 años o mas, que presenten morbilidades  preexistentes, deben ser priorizadas para realizar sus actividades laborales de manera remota o a distancia o para ser objeto de las altemalivas de que trata la Circular 33 de 2020 expedida por el Ministerio de Trabajo. </t>
  </si>
  <si>
    <t xml:space="preserve">Si una persona de sesenta años o más no presenta situaciones de salud con las afecciones antes mencionadas, la edad es un factor a evaluar por el empleador o contratante para definir si la persona realiza su actividad laboral de manera presencial o remota, tal como lo señala la mencionada Resolución 666 de 2020. cuando indica· [ .. .I. Es responsabilidad de los empleadores realizar análisis de reconversión laboral de acuerdo con las condiciones y viabilidades del proceso productivo, para aquellos casos que requieran permanecer en asilamiento preventivo" ( .. .]. </t>
  </si>
  <si>
    <t>Medidas de Protección al empleo en la fase de mitigación del nuevo Coronavirus COVID-19</t>
  </si>
  <si>
    <t>Circular 033</t>
  </si>
  <si>
    <t>Aplicación en el tiempo de los decretos 488 del 27 de marzo de 2020 y 500 del 31 de marzo de 2020</t>
  </si>
  <si>
    <t>Circular 034</t>
  </si>
  <si>
    <t>Así las cosas, los beneficios que se mencionan más adelante, contenidos en en los Decretos 488 y 500 de 2020, continuarán vigentes hasta tanto permanezcan los hechos que dieron lugar a la Emergencia Económica, Social y Ecológica, de tal manera que no podrán ser negados mientras esté vigente la emergencia sanitaria declarada por el Ministerio de Salud y Protección Social por causa del Coronavirus COVID-19: 1. Retiros parciales de cesantías por disminución del ingreso mensual de los trabajadores. 2. Aviso con un día de antelación por parte del empleador para la concesión de vacaciones anticipadas, colectivas o acumuladas y aplicación del mismo término para que el trabajador solicite el disfrute. 3. Destinación del 7% de la cotización al Sistema de Seguridad Social en Riesgos Laborales para actividades de promoción y prevención dirigidas a trabajadores que estén directamente expuestos al contagio para la compra de elementos de protección personal, chequeos médicos frecuentes de carácter preventivo y diagnóstico y acciones de intervención directa relacionadas con el COVID-19. 4. Beneficio de transferencia económica dentro del Mecanismo de Protección al Cesante. 5. Suspensión del término de seis (6) meses para la acreditación de la fe de vida de connacionales fuera del país.</t>
  </si>
  <si>
    <t>Lineamientos Respecto Del Trabajo En Casa</t>
  </si>
  <si>
    <t>Circular 41</t>
  </si>
  <si>
    <t>4. Aspectos en materia de Riesgos Laborales A. El empleador debe incluir el trabajo en casa dentro de su metodología para la identificación, evaluación, valoración y control de los peligros y riesgos de la empresa. Así mismo adoptará las acciones que sean necesarias dentro de su Plan de Trabajo anual del Sistema de Gestión de la Seguridad y Salud en el Trabajo. B. El empleador deberá notificar a la Administradora de Riesgos Laborales la ejecución temporal de actividades del trabajador desde su casa, indicando las condiciones de modo, tiempo y lugar. C. Las Administradoras de Riesgos Laborales incluirán el trabajo en casa dentro de sus actividades de promoción y prevención. Así mismo, suministrarán soporte al empleador sobre la realización de pausas activas, las cuales se deben incluir dentro de la jornada laboral de manera virtual, ya sea mediante videos o video conferencia.  D. La Administradora de Riesgos Laborales deberá enviar recomendaciones sobre postura y ubicación de los elementos utilizados para la realización de la labor del trabajador.  E. El empleador deberá realizar una retroalimentación constante con sus trabajadores sobre las dificultades que tenga para el desarrollo de su labor y buscar posibles soluciones. F. El empleador deberá realizar un seguimiento a sus trabajadores sobre su estado de salud y las recomendaciones de autocuidado para prevenir el contagio de COVID-19, conforme a las recomendaciones realizadas por las diferentes entidades del Estado dentro de los protocolos expedidos para ello.</t>
  </si>
  <si>
    <t>Actualización de la capacitación virtual de carácter gratuito en el sistema de gestión de seguridad y salud en el trabajo conforme a la resolución 4927 de 2016</t>
  </si>
  <si>
    <t>Circular 0063</t>
  </si>
  <si>
    <t>Por lo anterior, el Ministerio del Trabajo se permite establecer el contenido de los módulos, así, como la intensidad horaria de cada uno y los temas objeto de capacitación durante realización del curso de actualización virtual de veinte (20) horas sobre el Sistema de Gestión de Seguridad y Salud en el Trabajo. 
1. Todos los oferentes aprobados y reconocidos por el Ministerio del Trabajo están facultados para realizar el curso virtual de actualización de veinte (20) horas en el Sistema de Gestión de Seguridad y Salud en el Trabajo. 2) Las personas interesadas en realizar el curso de actualización del Sistema de Gestión de Seguridad y Salud en el Trabajo deben probar ante el oferente correspondiente donde va a realizar el curso de actualización virtual de veinte (20) horas, haber aprobado con anterioridad el curso virtual de las cincuenta (50) horas conforme a la Resolución 4927 de 2016.  3) La persona que realice el curso de actualización de veinte (20) horas aquí señalado, deberá realizar la evaluación correspondiente, debiendo obtener en ella, como mínimo el grado: “satisfactorio”.
 4) Conforme al artículo 12 de la Resolución 4927 de 2016, los oferentes de la capacitación virtual en el Sistema de Gestión de Seguridad y Salud en el Trabajo deben otorgar los certificados del curso de cincuenta (50) horas y el de veinte (20) horas de actualización registrando en la página del Fondo de Riesgos Laborales a las personas que cursen y aprueben el programa así mismo deben cargar el soporte del respectivo certificado. 5) El registro se realizará máximo dentro de los quince (15) días hábiles siguientes a la finalización del curso. El certificado que no esté registrado no será reconocido por el Ministerio del Trabajo y en ese caso, el proveedor del servicio de formación asumirá la responsabilidad por los perjuicios que llegue a ocasionar esta omisión y se le iniciaran las investigaciones y sanciones administrativas correspondientes conforme al artículo 17 de la Resolución 4927 de 2016. 6) Los oferentes del curso virtual de actualización en el Sistema General de Riesgos Laborales de veinte (20) horas tendrán hasta dos (2) meses, a partir de la fecha de esta Circular, para ajustar la plataforma educativa requerida para adelantar y poner al servicio el curso virtual gratuito de actualización de veinte (20) horas. 7) La vigencia de la certificación de la capacitación virtual de 20 horas en el Sistema de Gestión de Seguridad y Salud en el Trabajo será de tres años, termino en el cual deberá ser renovada conforme a la legislación vigente.</t>
  </si>
  <si>
    <t>Acciones mínimas de evaluación e intervención de los factores de riesgo psicosocial, promoción de la salud mental y la prevención de problemas y trastornos mentales en los trabajadores en el marco de la actual emergencia sanitaria por sars-cov-2 (covid-19) en Colombia.</t>
  </si>
  <si>
    <t>Circular 0064</t>
  </si>
  <si>
    <t>Todo el contenido</t>
  </si>
  <si>
    <t>Sobre la no exigencia de prueba de SARS-CoV-2 (COVID-19) por parte del empleador a trabajadores y aspirantes a un puesto de trabajo</t>
  </si>
  <si>
    <t>Circular 022</t>
  </si>
  <si>
    <t>1. Para el inicio de una relaci6n laboral no le es permitido al empleador exigir que un aspirante a ocupar un puesto de trabajo, presente una prueba o test de SARS-CoV-2 (COVID-19). 
2. No puede considerarse una prueba o examen médico como un requisito para contratar o mantener un empleo. 
3. Cuando la protección de la persona y de la comunidad laboral, así como las condiciones de seguridad y salud en el trabajo lo requieran, el empleador, bajo su responsabilidad y costo, podrá remitir al trabajador ante el personal idóneo para que sea efectuada la prueba SARS­CoV-2 (COVID-19), sin que el resultado de esta pueda ser utilizado como causal para terminar la relación laboral. 
4. El empleador debe desplegar acciones, mecanismos y establecer protocolos de bioseguridad para la protección de la vida y salud de sus trabajadores, ajustando las medidas de higiene y seguridad en el trabajo para garantizar el desarrollo de las actividades laborales en los sitios de trabajo en condiciones seguras, debiendo establecer mecanismos que mitiguen la propagación del virus Sars-Cov2.</t>
  </si>
  <si>
    <t xml:space="preserve">Acciones minimas de evaluacion e intervencion de los factores de riesgo psicosocial, promosion de la salud mental y la prevencion problemas y trastornos mentales en los trabajadores en el marco de la actual emergencia sanitaria por SARS-COVID-19 EN COLOMBIA </t>
  </si>
  <si>
    <t>Cicular 064</t>
  </si>
  <si>
    <t>Recomendaciones pqara la proteccion laboral durante el cuarto pico de la Pandemia por SAR-CIVD-2 (COVID-19)</t>
  </si>
  <si>
    <t>CIRCULAR 04</t>
  </si>
  <si>
    <t>MINISTERIO DE SALUD Y PROTECCIÓN SOCIAL Y DE TRABAJO</t>
  </si>
  <si>
    <t xml:space="preserve">N.A </t>
  </si>
  <si>
    <t>En el marco de la emergencia sanitaria declarada por el Ministerio de Salud y Protección Social y ante el incremento acelerado del número de casos de COVID-19 asociado a la propagación de la variante de preocupación órnidron, que conlleva a una proyección de una alta demanda de los servicios de salud en varias regiones del país, el Ministerio de
Salud y Protección Social expidió recientemente el documento: "LINEAMIENTOS PARA EL USO DE PRUEBAS DIAGNOSTICAS PARA SARS-CoV-2 (COVID-19) EN COLOMBIA Versión 10" con el propósito de orientar a los actores del Sistema General de Seguridad Social en Salud.</t>
  </si>
  <si>
    <t>La Universidad de la Amazonia Garantiza el cumplimiento de lo emitido en la circular 04 de 2022 según lo emitido por el ministerio de protección social y de trabajo.</t>
  </si>
  <si>
    <t>Incentivar la conformación inclusiva de los Comité Paritario de Seguridad y Salud en el Trabajo — COPASST</t>
  </si>
  <si>
    <t>Cicular 025</t>
  </si>
  <si>
    <t>Todo el documento</t>
  </si>
  <si>
    <t xml:space="preserve">Tener en cuenta en los procesos de eleccion de los integrantes del comité COPASST, que los proceso se desarrollen de forma transparente, inclusiva, democratica y libremente. </t>
  </si>
  <si>
    <t>Rentrenamiento y capacitacion en alturas</t>
  </si>
  <si>
    <t>Circular 036</t>
  </si>
  <si>
    <t>Dar a conocer los requesitos en los cuales se debe realizar el renetrenamiento a los trabajadores que se desempeñan en actividades de trabajo en alturas</t>
  </si>
  <si>
    <t>Prueba piloto de Estabilizacion, para la recoleccion de datos del Sisterma de Informacion de Riesgos Laborales</t>
  </si>
  <si>
    <t>Circular 037</t>
  </si>
  <si>
    <t>Dar a conocer el cronograma que regira para la recoleccion de la informacion</t>
  </si>
  <si>
    <t>Registro anual de autoevaluaciones de Estándares Mínimos y planes de mejoramiento del SG-SST</t>
  </si>
  <si>
    <t>Circular No 0082</t>
  </si>
  <si>
    <t>Dara conocer la guia y parametrs ara el registro anual de autoevaluaciones de Estándares Mínimos y planes de mejoramiento del SG-SST</t>
  </si>
  <si>
    <t>Ampliación de plazo registro anual de autoevaluaciones de Estándares Mínimos y planes de mejoramiento del SG-SST</t>
  </si>
  <si>
    <t>Dar a conocer la ampliacion del plazo para el reporte de los Estandares Minimos de SG-SST, teniendo en cuenta los ajustes a la plataforma</t>
  </si>
  <si>
    <t>Prevención y atención del acoso laboral y sexual, violencia basada en genero contra las mujeres y personas de los sectores sociales LGBTIQ+ en el ámbito laboral</t>
  </si>
  <si>
    <t>Circular No 0026</t>
  </si>
  <si>
    <t>Informativa con la finalidad de dar atencion y prevencion del acoso laboral, sexual, violencia basada en genero, contra las mujeres y personas de los diferentes sectores sociales LGTBIQ+ en el ambito laboral</t>
  </si>
  <si>
    <t>Criterios para autorizar o negar solicitudes para laborar horas extras</t>
  </si>
  <si>
    <t>Circular No. 069 de 2023</t>
  </si>
  <si>
    <t>Establecer los parametros para autorizar o negar a un trabajador laborar horas extras</t>
  </si>
  <si>
    <t>Circular No. 009 de 2023</t>
  </si>
  <si>
    <t>Registro anual de autoevaluacion y plan de mejoramiento SST</t>
  </si>
  <si>
    <t xml:space="preserve">NTC GTC 45 </t>
  </si>
  <si>
    <t>GTC 45</t>
  </si>
  <si>
    <t>20 junio de 2012</t>
  </si>
  <si>
    <t xml:space="preserve">ICONTEC INTERNACIONAL/ CONSEJO COLOMBIANO DE SEGURIDAD </t>
  </si>
  <si>
    <t xml:space="preserve">Esta guía proporciona directrices para identificar los peligros y valorar los riesgos de seguridad y
salud ocupacional.
Las organizaciones podrán ajustar estos lineamientos a sus necesidades, tomando en cuenta su
naturaleza, el alcance de sus actividades y los recursos establecidos. </t>
  </si>
  <si>
    <t>Rector/ vicerrectoria administrativa/ Coordinación de Seguridad y Salud en el trabajo/ Brigadas de emergencias</t>
  </si>
  <si>
    <t>La Universidad de la Amazonia cumple teniendo en cuenta que se realiza matriz de identificación de peligros FO- A- ST- 14-01.</t>
  </si>
  <si>
    <t>NTC 4114</t>
  </si>
  <si>
    <t>ICONTEC</t>
  </si>
  <si>
    <t>La metodología presentada es aplicable a todo tipo de empresa, siempre y cuando se tenga en
cuenta para su implementación la actividad económica correspondiente.</t>
  </si>
  <si>
    <t xml:space="preserve"> Coordinación de Seguridad y Salud en el trabajo / COPASST/ COCOLA/ Comité de brigada de emergencias</t>
  </si>
  <si>
    <t>La Universidad de la Amazonia cumple teniendo en cuenta que se realizan inspecciones planeadas y no planeadas; FO-A-ST-05-01, FO-A-ST-05-02, FO-A-ST-05-03, FO-A-ST-05-01,FO-A-ST-05-03,FO-A-ST-05-04,FO-A-ST-05-05,FO-A-ST-05-06, FO-A-ST-05-07, FO-A-ST-05-08, FO-A-ST-05-09, FO-A-ST-05-10, FO-A-ST-05-11</t>
  </si>
  <si>
    <t>CÓDIGO: FO-A-ST-15-01</t>
  </si>
  <si>
    <t>Establece los lineamientos para el registro anual de las autoevaluacion en SST</t>
  </si>
  <si>
    <t>Gestion Talento Humano</t>
  </si>
  <si>
    <t>Gestion Talento Humano - CSST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</si>
</sst>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 &quot;de&quot;\ mmmm\ &quot;de&quot;\ yyyy;@"/>
  </numFmts>
  <fonts count="23" x14ac:knownFonts="1">
    <font>
      <sz val="10"/>
      <name val="Arial"/>
    </font>
    <font>
      <u/>
      <sz val="10"/>
      <color indexed="12"/>
      <name val="Arial"/>
      <family val="2"/>
    </font>
    <font>
      <b/>
      <sz val="10"/>
      <name val="Arial"/>
      <family val="2"/>
    </font>
    <font>
      <sz val="8"/>
      <name val="Arial"/>
      <family val="2"/>
    </font>
    <font>
      <b/>
      <sz val="8"/>
      <name val="Arial"/>
      <family val="2"/>
    </font>
    <font>
      <sz val="10"/>
      <name val="Arial"/>
      <family val="2"/>
    </font>
    <font>
      <sz val="8"/>
      <color indexed="8"/>
      <name val="Arial"/>
      <family val="2"/>
    </font>
    <font>
      <sz val="7"/>
      <name val="Arial"/>
      <family val="2"/>
    </font>
    <font>
      <b/>
      <sz val="11"/>
      <name val="Arial"/>
      <family val="2"/>
    </font>
    <font>
      <b/>
      <sz val="22"/>
      <name val="Arial"/>
      <family val="2"/>
    </font>
    <font>
      <sz val="8"/>
      <name val="Arial"/>
      <family val="2"/>
    </font>
    <font>
      <sz val="12"/>
      <name val="Arial"/>
      <family val="2"/>
    </font>
    <font>
      <b/>
      <sz val="11"/>
      <color theme="0"/>
      <name val="Arial"/>
      <family val="2"/>
    </font>
    <font>
      <b/>
      <sz val="24"/>
      <color theme="0"/>
      <name val="Arial"/>
      <family val="2"/>
    </font>
    <font>
      <b/>
      <sz val="10"/>
      <color theme="0"/>
      <name val="Arial"/>
      <family val="2"/>
    </font>
    <font>
      <sz val="8"/>
      <color theme="1"/>
      <name val="Arial"/>
      <family val="2"/>
    </font>
    <font>
      <sz val="10"/>
      <color theme="1"/>
      <name val="Arial"/>
      <family val="2"/>
    </font>
    <font>
      <b/>
      <sz val="16"/>
      <color theme="0"/>
      <name val="Arial"/>
      <family val="2"/>
    </font>
    <font>
      <b/>
      <sz val="12"/>
      <color theme="0"/>
      <name val="Arial"/>
      <family val="2"/>
    </font>
    <font>
      <sz val="8"/>
      <color rgb="FF000000"/>
      <name val="Arial"/>
      <family val="2"/>
    </font>
    <font>
      <sz val="8"/>
      <color rgb="FF000000"/>
      <name val="Arial"/>
    </font>
    <font>
      <b/>
      <sz val="8"/>
      <color rgb="FF000000"/>
      <name val="Arial"/>
    </font>
    <font>
      <b/>
      <sz val="9"/>
      <name val="Arial"/>
      <family val="2"/>
    </font>
  </fonts>
  <fills count="6">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0"/>
        <bgColor indexed="64"/>
      </patternFill>
    </fill>
    <fill>
      <patternFill patternType="solid">
        <fgColor rgb="FF00B05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diagonal/>
    </border>
    <border>
      <left/>
      <right/>
      <top style="thin">
        <color rgb="FF000000"/>
      </top>
      <bottom style="thin">
        <color rgb="FF000000"/>
      </bottom>
      <diagonal/>
    </border>
    <border>
      <left style="thin">
        <color indexed="64"/>
      </left>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s>
  <cellStyleXfs count="3">
    <xf numFmtId="0" fontId="0" fillId="0" borderId="0"/>
    <xf numFmtId="0" fontId="1" fillId="0" borderId="0" applyNumberFormat="0" applyFill="0" applyBorder="0" applyAlignment="0" applyProtection="0">
      <alignment vertical="top"/>
      <protection locked="0"/>
    </xf>
    <xf numFmtId="0" fontId="5" fillId="0" borderId="0"/>
  </cellStyleXfs>
  <cellXfs count="192">
    <xf numFmtId="0" fontId="0" fillId="0" borderId="0" xfId="0"/>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vertical="center"/>
    </xf>
    <xf numFmtId="0" fontId="5" fillId="2" borderId="0" xfId="0" applyFont="1" applyFill="1"/>
    <xf numFmtId="0" fontId="6"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0" xfId="0" applyFont="1" applyAlignment="1">
      <alignment horizontal="left" vertical="center"/>
    </xf>
    <xf numFmtId="0" fontId="4" fillId="0" borderId="1" xfId="0" applyFont="1" applyBorder="1" applyAlignment="1">
      <alignment horizontal="center" vertical="center" wrapText="1"/>
    </xf>
    <xf numFmtId="0" fontId="3" fillId="0" borderId="4"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vertical="center" wrapText="1"/>
    </xf>
    <xf numFmtId="0" fontId="3" fillId="0" borderId="1" xfId="1" applyFont="1" applyBorder="1" applyAlignment="1" applyProtection="1">
      <alignment horizontal="center" vertical="center" wrapText="1"/>
    </xf>
    <xf numFmtId="0" fontId="3" fillId="0" borderId="5" xfId="0" applyFont="1" applyBorder="1" applyAlignment="1">
      <alignment horizontal="center" vertical="center" wrapText="1"/>
    </xf>
    <xf numFmtId="164" fontId="3" fillId="0" borderId="1" xfId="0" applyNumberFormat="1" applyFont="1" applyBorder="1" applyAlignment="1">
      <alignment horizontal="center" vertical="center" wrapText="1"/>
    </xf>
    <xf numFmtId="164" fontId="3" fillId="0" borderId="0" xfId="0" applyNumberFormat="1" applyFont="1" applyAlignment="1">
      <alignment horizontal="center" vertical="center" wrapText="1"/>
    </xf>
    <xf numFmtId="0" fontId="7" fillId="0" borderId="1" xfId="0" applyFont="1" applyBorder="1" applyAlignment="1">
      <alignment horizontal="center" vertical="center" wrapText="1"/>
    </xf>
    <xf numFmtId="0" fontId="5" fillId="0" borderId="0" xfId="0" applyFont="1" applyAlignment="1">
      <alignment horizontal="left"/>
    </xf>
    <xf numFmtId="0" fontId="0" fillId="3" borderId="0" xfId="0" applyFill="1"/>
    <xf numFmtId="0" fontId="1" fillId="0" borderId="0" xfId="1" applyFill="1" applyBorder="1" applyAlignment="1" applyProtection="1">
      <alignment horizontal="left" vertical="center" wrapText="1"/>
    </xf>
    <xf numFmtId="0" fontId="3" fillId="0" borderId="6" xfId="0" applyFont="1" applyBorder="1" applyAlignment="1">
      <alignment horizontal="center" vertical="center" wrapText="1"/>
    </xf>
    <xf numFmtId="0" fontId="12" fillId="0" borderId="0" xfId="2" applyFont="1" applyAlignment="1">
      <alignment horizontal="center" vertical="center" wrapText="1"/>
    </xf>
    <xf numFmtId="0" fontId="12" fillId="0" borderId="0" xfId="2" applyFont="1" applyAlignment="1">
      <alignment horizontal="center" vertical="center"/>
    </xf>
    <xf numFmtId="15" fontId="5" fillId="0" borderId="0" xfId="0" applyNumberFormat="1" applyFont="1" applyAlignment="1">
      <alignment horizontal="center" vertical="center" wrapText="1"/>
    </xf>
    <xf numFmtId="15" fontId="3" fillId="0" borderId="0" xfId="0" applyNumberFormat="1" applyFont="1" applyAlignment="1">
      <alignment horizontal="center" vertical="center" wrapText="1"/>
    </xf>
    <xf numFmtId="15" fontId="2" fillId="0" borderId="0" xfId="0" applyNumberFormat="1" applyFont="1" applyAlignment="1">
      <alignment horizontal="center" vertical="center" wrapText="1"/>
    </xf>
    <xf numFmtId="15" fontId="3" fillId="0" borderId="2" xfId="0" applyNumberFormat="1" applyFont="1" applyBorder="1" applyAlignment="1">
      <alignment horizontal="center" vertical="center" wrapText="1"/>
    </xf>
    <xf numFmtId="0" fontId="3" fillId="0" borderId="1" xfId="0" applyFont="1" applyBorder="1" applyAlignment="1">
      <alignment horizontal="center" vertical="center"/>
    </xf>
    <xf numFmtId="15" fontId="3" fillId="0" borderId="1" xfId="0" applyNumberFormat="1" applyFont="1" applyBorder="1" applyAlignment="1">
      <alignment horizontal="center" vertical="center" wrapText="1"/>
    </xf>
    <xf numFmtId="0" fontId="13" fillId="0" borderId="0" xfId="0" applyFont="1" applyAlignment="1">
      <alignment vertical="center"/>
    </xf>
    <xf numFmtId="0" fontId="0" fillId="4" borderId="0" xfId="0" applyFill="1"/>
    <xf numFmtId="0" fontId="5" fillId="0" borderId="5" xfId="0" applyFont="1" applyBorder="1" applyAlignment="1">
      <alignment horizontal="center" vertical="center"/>
    </xf>
    <xf numFmtId="9" fontId="5" fillId="0" borderId="1" xfId="0" applyNumberFormat="1" applyFont="1" applyBorder="1" applyAlignment="1">
      <alignment horizontal="center" vertical="center"/>
    </xf>
    <xf numFmtId="15" fontId="3" fillId="0" borderId="3" xfId="0" applyNumberFormat="1" applyFont="1" applyBorder="1" applyAlignment="1">
      <alignment horizontal="center" vertical="center" wrapText="1"/>
    </xf>
    <xf numFmtId="0" fontId="5" fillId="0" borderId="1" xfId="0" applyFont="1" applyBorder="1" applyAlignment="1">
      <alignment horizontal="center" vertical="center"/>
    </xf>
    <xf numFmtId="0" fontId="7" fillId="0" borderId="0" xfId="0" applyFont="1" applyAlignment="1">
      <alignment horizontal="center" vertical="center" wrapText="1"/>
    </xf>
    <xf numFmtId="0" fontId="2" fillId="5" borderId="1"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1" xfId="0" applyFont="1" applyFill="1" applyBorder="1" applyAlignment="1">
      <alignment horizontal="center" vertical="center" wrapText="1"/>
    </xf>
    <xf numFmtId="0" fontId="14" fillId="5" borderId="1" xfId="0" applyFont="1" applyFill="1" applyBorder="1" applyAlignment="1">
      <alignment horizontal="center" vertical="center"/>
    </xf>
    <xf numFmtId="15" fontId="14" fillId="5" borderId="1" xfId="0" applyNumberFormat="1" applyFont="1" applyFill="1" applyBorder="1" applyAlignment="1">
      <alignment horizontal="center" vertical="center" wrapText="1"/>
    </xf>
    <xf numFmtId="0" fontId="14" fillId="5" borderId="5" xfId="0" applyFont="1" applyFill="1" applyBorder="1" applyAlignment="1">
      <alignment horizontal="center" vertical="center"/>
    </xf>
    <xf numFmtId="0" fontId="14" fillId="5" borderId="1" xfId="0" applyFont="1" applyFill="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pplyProtection="1">
      <alignment horizontal="justify" vertical="center" wrapText="1"/>
      <protection locked="0"/>
    </xf>
    <xf numFmtId="0" fontId="3" fillId="0" borderId="7" xfId="0" applyFont="1" applyBorder="1" applyAlignment="1">
      <alignment horizontal="center" vertical="center" wrapText="1"/>
    </xf>
    <xf numFmtId="0" fontId="3" fillId="0" borderId="1" xfId="0" applyFont="1" applyBorder="1" applyAlignment="1">
      <alignment horizontal="left" vertical="center" wrapText="1"/>
    </xf>
    <xf numFmtId="0" fontId="15" fillId="0" borderId="1" xfId="0" applyFont="1" applyBorder="1" applyAlignment="1">
      <alignment horizontal="left" vertical="center" wrapText="1"/>
    </xf>
    <xf numFmtId="0" fontId="5" fillId="0" borderId="5" xfId="0" applyFont="1" applyBorder="1" applyAlignment="1" applyProtection="1">
      <alignment horizontal="center" vertical="center"/>
      <protection locked="0"/>
    </xf>
    <xf numFmtId="9" fontId="5" fillId="0" borderId="1" xfId="0" applyNumberFormat="1" applyFont="1" applyBorder="1" applyAlignment="1" applyProtection="1">
      <alignment horizontal="center" vertical="center"/>
      <protection hidden="1"/>
    </xf>
    <xf numFmtId="9" fontId="5" fillId="0" borderId="1" xfId="0" applyNumberFormat="1" applyFont="1" applyBorder="1" applyAlignment="1">
      <alignment vertical="center"/>
    </xf>
    <xf numFmtId="14" fontId="3" fillId="0" borderId="1" xfId="0" applyNumberFormat="1" applyFont="1" applyBorder="1" applyAlignment="1">
      <alignment horizontal="center" vertical="center" wrapText="1"/>
    </xf>
    <xf numFmtId="0" fontId="14" fillId="5" borderId="5" xfId="0" applyFont="1" applyFill="1" applyBorder="1" applyAlignment="1">
      <alignment vertical="center" wrapText="1"/>
    </xf>
    <xf numFmtId="0" fontId="14" fillId="5" borderId="9" xfId="0" applyFont="1" applyFill="1" applyBorder="1" applyAlignment="1">
      <alignment vertical="center" wrapText="1"/>
    </xf>
    <xf numFmtId="0" fontId="2" fillId="0" borderId="1" xfId="0" applyFont="1" applyBorder="1" applyAlignment="1">
      <alignment horizontal="center" vertical="center"/>
    </xf>
    <xf numFmtId="0" fontId="3" fillId="0" borderId="9" xfId="0" applyFont="1" applyBorder="1" applyAlignment="1">
      <alignment horizontal="center" vertical="center" wrapText="1"/>
    </xf>
    <xf numFmtId="0" fontId="3" fillId="4" borderId="1" xfId="0" applyFont="1" applyFill="1" applyBorder="1" applyAlignment="1">
      <alignment horizontal="center" vertical="center" wrapText="1"/>
    </xf>
    <xf numFmtId="0" fontId="8" fillId="0" borderId="1" xfId="0" applyFont="1" applyBorder="1" applyAlignment="1">
      <alignment horizontal="center" vertical="center" wrapText="1"/>
    </xf>
    <xf numFmtId="164" fontId="3" fillId="0" borderId="1" xfId="0" applyNumberFormat="1" applyFont="1" applyBorder="1" applyAlignment="1">
      <alignment horizontal="left" vertical="center" wrapText="1"/>
    </xf>
    <xf numFmtId="0" fontId="16" fillId="0" borderId="5" xfId="0" applyFont="1" applyBorder="1" applyAlignment="1">
      <alignment horizontal="center" vertical="center"/>
    </xf>
    <xf numFmtId="9" fontId="5" fillId="0" borderId="3" xfId="0" applyNumberFormat="1" applyFont="1" applyBorder="1" applyAlignment="1">
      <alignment horizontal="center" vertical="center"/>
    </xf>
    <xf numFmtId="0" fontId="16" fillId="0" borderId="1" xfId="0" applyFont="1" applyBorder="1" applyAlignment="1">
      <alignment horizontal="center" vertical="center"/>
    </xf>
    <xf numFmtId="0" fontId="9" fillId="0" borderId="1" xfId="0" applyFont="1" applyBorder="1" applyAlignment="1">
      <alignment horizontal="center" vertical="center" wrapText="1"/>
    </xf>
    <xf numFmtId="0" fontId="5" fillId="0" borderId="2" xfId="0" applyFont="1" applyBorder="1" applyAlignment="1">
      <alignment horizontal="center" vertical="center"/>
    </xf>
    <xf numFmtId="9" fontId="5" fillId="0" borderId="2" xfId="0" applyNumberFormat="1" applyFont="1" applyBorder="1" applyAlignment="1">
      <alignment horizontal="center" vertical="center"/>
    </xf>
    <xf numFmtId="0" fontId="3" fillId="0" borderId="13" xfId="0" applyFont="1" applyBorder="1" applyAlignment="1">
      <alignment horizontal="center" vertical="center" wrapText="1"/>
    </xf>
    <xf numFmtId="15" fontId="3" fillId="0" borderId="13" xfId="0" applyNumberFormat="1" applyFont="1" applyBorder="1" applyAlignment="1">
      <alignment horizontal="center" vertical="center" wrapText="1"/>
    </xf>
    <xf numFmtId="0" fontId="5" fillId="0" borderId="13" xfId="0" applyFont="1" applyBorder="1" applyAlignment="1">
      <alignment horizontal="center" vertical="center"/>
    </xf>
    <xf numFmtId="9" fontId="5" fillId="0" borderId="13" xfId="0" applyNumberFormat="1" applyFont="1" applyBorder="1" applyAlignment="1">
      <alignment horizontal="center" vertical="center"/>
    </xf>
    <xf numFmtId="0" fontId="7" fillId="0" borderId="13" xfId="0" applyFont="1" applyBorder="1" applyAlignment="1">
      <alignment horizontal="center" vertical="center" wrapText="1"/>
    </xf>
    <xf numFmtId="0" fontId="0" fillId="0" borderId="2" xfId="0" applyBorder="1" applyAlignment="1">
      <alignment horizontal="center" vertical="center" wrapText="1"/>
    </xf>
    <xf numFmtId="0" fontId="5" fillId="0" borderId="17" xfId="0" applyFont="1" applyBorder="1" applyAlignment="1">
      <alignment horizontal="center" vertical="center"/>
    </xf>
    <xf numFmtId="9" fontId="5" fillId="0" borderId="4" xfId="0" applyNumberFormat="1" applyFont="1" applyBorder="1" applyAlignment="1">
      <alignment horizontal="center" vertical="center"/>
    </xf>
    <xf numFmtId="0" fontId="5" fillId="0" borderId="13" xfId="0" applyFont="1" applyBorder="1" applyAlignment="1" applyProtection="1">
      <alignment horizontal="center" vertical="center"/>
      <protection locked="0"/>
    </xf>
    <xf numFmtId="9" fontId="5" fillId="0" borderId="13" xfId="0" applyNumberFormat="1" applyFont="1" applyBorder="1" applyAlignment="1" applyProtection="1">
      <alignment horizontal="center" vertical="center"/>
      <protection hidden="1"/>
    </xf>
    <xf numFmtId="0" fontId="5" fillId="0" borderId="7" xfId="0" applyFont="1" applyBorder="1" applyAlignment="1" applyProtection="1">
      <alignment horizontal="center" vertical="center"/>
      <protection locked="0"/>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9" xfId="0" applyFont="1" applyBorder="1" applyAlignment="1">
      <alignment horizontal="center" vertical="center" wrapText="1"/>
    </xf>
    <xf numFmtId="15" fontId="3" fillId="0" borderId="19" xfId="0" applyNumberFormat="1" applyFont="1" applyBorder="1" applyAlignment="1">
      <alignment horizontal="center" vertical="center" wrapText="1"/>
    </xf>
    <xf numFmtId="0" fontId="5" fillId="0" borderId="19" xfId="0" applyFont="1" applyBorder="1" applyAlignment="1">
      <alignment horizontal="center" vertical="center"/>
    </xf>
    <xf numFmtId="0" fontId="5" fillId="0" borderId="15" xfId="0" applyFont="1" applyBorder="1" applyAlignment="1">
      <alignment horizontal="center" vertical="center"/>
    </xf>
    <xf numFmtId="9" fontId="5" fillId="0" borderId="19" xfId="0" applyNumberFormat="1" applyFont="1" applyBorder="1" applyAlignment="1">
      <alignment horizontal="center" vertical="center"/>
    </xf>
    <xf numFmtId="0" fontId="3" fillId="0" borderId="21" xfId="0" applyFont="1" applyBorder="1" applyAlignment="1">
      <alignment horizontal="center" vertical="center" wrapText="1"/>
    </xf>
    <xf numFmtId="15" fontId="3" fillId="0" borderId="21" xfId="0" applyNumberFormat="1" applyFont="1" applyBorder="1" applyAlignment="1">
      <alignment horizontal="center" vertical="center" wrapText="1"/>
    </xf>
    <xf numFmtId="9" fontId="5" fillId="0" borderId="21" xfId="0" applyNumberFormat="1" applyFont="1" applyBorder="1" applyAlignment="1">
      <alignment horizontal="center" vertical="center"/>
    </xf>
    <xf numFmtId="0" fontId="5" fillId="0" borderId="13" xfId="0" applyFont="1" applyBorder="1"/>
    <xf numFmtId="0" fontId="20" fillId="0" borderId="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5" fillId="0" borderId="23" xfId="0" applyFont="1" applyBorder="1" applyAlignment="1">
      <alignment horizontal="center" vertical="center"/>
    </xf>
    <xf numFmtId="0" fontId="3" fillId="0" borderId="25" xfId="0" applyFont="1" applyBorder="1" applyAlignment="1">
      <alignment horizontal="center" vertical="center" wrapText="1"/>
    </xf>
    <xf numFmtId="0" fontId="22" fillId="0" borderId="1" xfId="0" applyFont="1" applyBorder="1" applyAlignment="1">
      <alignment horizontal="center" vertical="center" wrapText="1"/>
    </xf>
    <xf numFmtId="0" fontId="0" fillId="4" borderId="1" xfId="0" applyFill="1" applyBorder="1" applyAlignment="1">
      <alignment horizontal="center"/>
    </xf>
    <xf numFmtId="9" fontId="5" fillId="0" borderId="1" xfId="0" applyNumberFormat="1" applyFont="1" applyBorder="1" applyAlignment="1">
      <alignment horizontal="center" vertical="center"/>
    </xf>
    <xf numFmtId="9" fontId="5" fillId="0" borderId="5" xfId="0" applyNumberFormat="1" applyFont="1" applyBorder="1" applyAlignment="1">
      <alignment horizontal="center" vertical="center"/>
    </xf>
    <xf numFmtId="9" fontId="5" fillId="0" borderId="9" xfId="0" applyNumberFormat="1" applyFont="1" applyBorder="1" applyAlignment="1">
      <alignment horizontal="center" vertical="center"/>
    </xf>
    <xf numFmtId="15" fontId="3" fillId="0" borderId="5" xfId="0" applyNumberFormat="1" applyFont="1" applyBorder="1" applyAlignment="1">
      <alignment horizontal="center" vertical="center" wrapText="1"/>
    </xf>
    <xf numFmtId="15" fontId="3" fillId="0" borderId="8" xfId="0" applyNumberFormat="1" applyFont="1" applyBorder="1" applyAlignment="1">
      <alignment horizontal="center" vertical="center" wrapText="1"/>
    </xf>
    <xf numFmtId="15" fontId="3" fillId="0" borderId="9"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7" fillId="5" borderId="1"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2" fillId="5" borderId="5"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5" fillId="0" borderId="1" xfId="0" applyFont="1" applyBorder="1" applyAlignment="1">
      <alignment horizontal="center"/>
    </xf>
    <xf numFmtId="0" fontId="8" fillId="0" borderId="5" xfId="2" applyFont="1" applyBorder="1" applyAlignment="1">
      <alignment horizontal="center" vertical="center" wrapText="1"/>
    </xf>
    <xf numFmtId="0" fontId="8" fillId="0" borderId="8" xfId="2" applyFont="1" applyBorder="1" applyAlignment="1">
      <alignment horizontal="center" vertical="center" wrapText="1"/>
    </xf>
    <xf numFmtId="0" fontId="8" fillId="0" borderId="9" xfId="2" applyFont="1" applyBorder="1" applyAlignment="1">
      <alignment horizontal="center" vertical="center" wrapText="1"/>
    </xf>
    <xf numFmtId="0" fontId="8" fillId="0" borderId="5" xfId="2" applyFont="1" applyBorder="1" applyAlignment="1">
      <alignment horizontal="center" vertical="top" wrapText="1"/>
    </xf>
    <xf numFmtId="0" fontId="8" fillId="0" borderId="8" xfId="2" applyFont="1" applyBorder="1" applyAlignment="1">
      <alignment horizontal="center" vertical="top" wrapText="1"/>
    </xf>
    <xf numFmtId="0" fontId="8" fillId="0" borderId="9" xfId="2" applyFont="1" applyBorder="1" applyAlignment="1">
      <alignment horizontal="center" vertical="top"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15" fontId="3" fillId="0" borderId="2" xfId="0" applyNumberFormat="1" applyFont="1" applyBorder="1" applyAlignment="1">
      <alignment horizontal="center" vertical="center" wrapText="1"/>
    </xf>
    <xf numFmtId="15" fontId="3" fillId="0" borderId="4" xfId="0" applyNumberFormat="1" applyFont="1" applyBorder="1" applyAlignment="1">
      <alignment horizontal="center" vertical="center" wrapText="1"/>
    </xf>
    <xf numFmtId="15" fontId="3" fillId="0" borderId="3" xfId="0" applyNumberFormat="1" applyFont="1" applyBorder="1" applyAlignment="1">
      <alignment horizontal="center" vertical="center" wrapText="1"/>
    </xf>
    <xf numFmtId="0" fontId="3" fillId="0" borderId="1" xfId="0" applyFont="1" applyBorder="1" applyAlignment="1">
      <alignment horizontal="justify" vertical="center" wrapText="1"/>
    </xf>
    <xf numFmtId="15" fontId="3" fillId="0" borderId="1"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top" wrapText="1"/>
    </xf>
    <xf numFmtId="0" fontId="3" fillId="0" borderId="10" xfId="0" applyFont="1" applyBorder="1" applyAlignment="1">
      <alignment horizontal="center" vertical="top" wrapText="1"/>
    </xf>
    <xf numFmtId="0" fontId="3" fillId="0" borderId="5" xfId="0" applyFont="1" applyBorder="1" applyAlignment="1">
      <alignment horizontal="center" vertical="top" wrapText="1"/>
    </xf>
    <xf numFmtId="0" fontId="3" fillId="0" borderId="9" xfId="0" applyFont="1" applyBorder="1" applyAlignment="1">
      <alignment horizontal="center" vertical="top" wrapText="1"/>
    </xf>
    <xf numFmtId="0" fontId="14" fillId="5" borderId="5"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7" fillId="5" borderId="0" xfId="0" applyFont="1" applyFill="1" applyAlignment="1">
      <alignment horizontal="center" vertical="center" wrapText="1"/>
    </xf>
    <xf numFmtId="0" fontId="14" fillId="5" borderId="1" xfId="0" applyFont="1" applyFill="1" applyBorder="1" applyAlignment="1">
      <alignment horizontal="center" vertical="center" wrapText="1"/>
    </xf>
    <xf numFmtId="0" fontId="3" fillId="0" borderId="5" xfId="0" applyFont="1" applyBorder="1" applyAlignment="1">
      <alignment horizontal="justify" vertical="center" wrapText="1"/>
    </xf>
    <xf numFmtId="0" fontId="3" fillId="0" borderId="9" xfId="0" applyFont="1" applyBorder="1" applyAlignment="1">
      <alignment horizontal="justify" vertical="center" wrapText="1"/>
    </xf>
    <xf numFmtId="9" fontId="5" fillId="0" borderId="3" xfId="0" applyNumberFormat="1" applyFont="1" applyBorder="1" applyAlignment="1">
      <alignment horizontal="center" vertical="center"/>
    </xf>
    <xf numFmtId="49" fontId="3" fillId="0" borderId="5"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0" fontId="18" fillId="5" borderId="6" xfId="0" applyFont="1" applyFill="1" applyBorder="1" applyAlignment="1">
      <alignment horizontal="center" vertical="center"/>
    </xf>
    <xf numFmtId="0" fontId="18" fillId="5" borderId="12" xfId="0" applyFont="1" applyFill="1" applyBorder="1" applyAlignment="1">
      <alignment horizontal="center" vertical="center"/>
    </xf>
    <xf numFmtId="0" fontId="18" fillId="5" borderId="11" xfId="0" applyFont="1" applyFill="1" applyBorder="1" applyAlignment="1">
      <alignment horizontal="center" vertical="center"/>
    </xf>
    <xf numFmtId="15" fontId="8" fillId="0" borderId="5" xfId="0" applyNumberFormat="1" applyFont="1" applyBorder="1" applyAlignment="1">
      <alignment horizontal="center" vertical="center" wrapText="1"/>
    </xf>
    <xf numFmtId="15" fontId="8" fillId="0" borderId="8" xfId="0" applyNumberFormat="1" applyFont="1" applyBorder="1" applyAlignment="1">
      <alignment horizontal="center" vertical="center" wrapText="1"/>
    </xf>
    <xf numFmtId="15" fontId="8" fillId="0" borderId="9" xfId="0" applyNumberFormat="1" applyFont="1" applyBorder="1" applyAlignment="1">
      <alignment horizontal="center" vertical="center" wrapTex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3" fillId="0" borderId="5" xfId="0" applyFont="1" applyBorder="1" applyAlignment="1">
      <alignment horizontal="left" vertical="center" wrapText="1"/>
    </xf>
    <xf numFmtId="0" fontId="3" fillId="0" borderId="9" xfId="0" applyFont="1" applyBorder="1" applyAlignment="1">
      <alignment horizontal="left" vertical="center" wrapText="1"/>
    </xf>
    <xf numFmtId="0" fontId="3" fillId="0" borderId="24" xfId="0" applyFont="1" applyBorder="1" applyAlignment="1">
      <alignment horizontal="center" vertical="center" wrapText="1"/>
    </xf>
    <xf numFmtId="0" fontId="3" fillId="0" borderId="14" xfId="0" applyFont="1" applyBorder="1" applyAlignment="1">
      <alignment horizontal="center" vertical="center" wrapText="1"/>
    </xf>
    <xf numFmtId="9" fontId="5" fillId="0" borderId="6" xfId="0" applyNumberFormat="1" applyFont="1" applyBorder="1" applyAlignment="1">
      <alignment horizontal="center" vertical="center"/>
    </xf>
    <xf numFmtId="9" fontId="5" fillId="0" borderId="11" xfId="0" applyNumberFormat="1" applyFont="1" applyBorder="1" applyAlignment="1">
      <alignment horizontal="center" vertical="center"/>
    </xf>
    <xf numFmtId="9" fontId="5" fillId="0" borderId="2" xfId="0" applyNumberFormat="1" applyFont="1" applyBorder="1" applyAlignment="1">
      <alignment horizontal="center" vertical="center"/>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6"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1" xfId="0" applyFont="1" applyBorder="1" applyAlignment="1">
      <alignment horizontal="justify" vertical="center" wrapText="1"/>
    </xf>
    <xf numFmtId="0" fontId="19" fillId="0" borderId="5"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5" fillId="0" borderId="3" xfId="0" applyFont="1" applyBorder="1" applyAlignment="1">
      <alignment horizontal="center" vertical="center"/>
    </xf>
    <xf numFmtId="0" fontId="3" fillId="0" borderId="7" xfId="0" applyFont="1" applyBorder="1" applyAlignment="1">
      <alignment horizontal="justify" vertical="center" wrapText="1"/>
    </xf>
    <xf numFmtId="0" fontId="3" fillId="0" borderId="6" xfId="0" applyFont="1" applyBorder="1" applyAlignment="1">
      <alignment horizontal="justify" vertical="center" wrapText="1"/>
    </xf>
    <xf numFmtId="15" fontId="11" fillId="0" borderId="5" xfId="0" applyNumberFormat="1" applyFont="1" applyBorder="1" applyAlignment="1">
      <alignment horizontal="center" vertical="center" wrapText="1"/>
    </xf>
    <xf numFmtId="15" fontId="11" fillId="0" borderId="8" xfId="0" applyNumberFormat="1" applyFont="1" applyBorder="1" applyAlignment="1">
      <alignment horizontal="center" vertical="center" wrapText="1"/>
    </xf>
    <xf numFmtId="15" fontId="11" fillId="0" borderId="9" xfId="0" applyNumberFormat="1" applyFont="1" applyBorder="1" applyAlignment="1">
      <alignment horizontal="center" vertical="center" wrapText="1"/>
    </xf>
    <xf numFmtId="0" fontId="3" fillId="0" borderId="15"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15" fontId="3" fillId="0" borderId="13" xfId="0" applyNumberFormat="1" applyFont="1" applyBorder="1" applyAlignment="1">
      <alignment horizontal="center" vertical="center" wrapText="1"/>
    </xf>
    <xf numFmtId="0" fontId="3" fillId="0" borderId="16" xfId="0" applyFont="1" applyBorder="1" applyAlignment="1">
      <alignment horizontal="center" vertical="center" wrapText="1"/>
    </xf>
    <xf numFmtId="0" fontId="3" fillId="0" borderId="12" xfId="0" applyFont="1" applyBorder="1" applyAlignment="1">
      <alignment horizontal="center" vertical="center" wrapText="1"/>
    </xf>
    <xf numFmtId="0" fontId="18" fillId="5" borderId="5" xfId="0" applyFont="1" applyFill="1" applyBorder="1" applyAlignment="1">
      <alignment horizontal="center" vertical="center"/>
    </xf>
    <xf numFmtId="0" fontId="18" fillId="5" borderId="8" xfId="0" applyFont="1" applyFill="1" applyBorder="1" applyAlignment="1">
      <alignment horizontal="center" vertical="center"/>
    </xf>
    <xf numFmtId="0" fontId="18" fillId="5" borderId="9" xfId="0" applyFont="1" applyFill="1" applyBorder="1" applyAlignment="1">
      <alignment horizontal="center" vertical="center"/>
    </xf>
    <xf numFmtId="49" fontId="3" fillId="0" borderId="8" xfId="0" applyNumberFormat="1" applyFont="1" applyBorder="1" applyAlignment="1">
      <alignment horizontal="center" vertical="center" wrapText="1"/>
    </xf>
  </cellXfs>
  <cellStyles count="3">
    <cellStyle name="Hipervínculo" xfId="1" builtinId="8"/>
    <cellStyle name="Normal" xfId="0" builtinId="0"/>
    <cellStyle name="Normal 37 2" xfId="2" xr:uid="{00000000-0005-0000-0000-000002000000}"/>
  </cellStyles>
  <dxfs count="50">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Decreto!B6"/><Relationship Id="rId7" Type="http://schemas.openxmlformats.org/officeDocument/2006/relationships/hyperlink" Target="#Otra!B6"/><Relationship Id="rId2" Type="http://schemas.openxmlformats.org/officeDocument/2006/relationships/hyperlink" Target="#Ley!B6"/><Relationship Id="rId1" Type="http://schemas.openxmlformats.org/officeDocument/2006/relationships/hyperlink" Target="#Constituci&#243;n!B6"/><Relationship Id="rId6" Type="http://schemas.openxmlformats.org/officeDocument/2006/relationships/image" Target="../media/image1.png"/><Relationship Id="rId5" Type="http://schemas.openxmlformats.org/officeDocument/2006/relationships/hyperlink" Target="#Circular!B6"/><Relationship Id="rId4" Type="http://schemas.openxmlformats.org/officeDocument/2006/relationships/hyperlink" Target="#Resoluci&#243;n!B6"/></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Menu!G2"/></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Menu!G2"/></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Menu!G2"/></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Menu!G2"/></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Menu!G2"/></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Menu!G2"/></Relationships>
</file>

<file path=xl/drawings/drawing1.xml><?xml version="1.0" encoding="utf-8"?>
<xdr:wsDr xmlns:xdr="http://schemas.openxmlformats.org/drawingml/2006/spreadsheetDrawing" xmlns:a="http://schemas.openxmlformats.org/drawingml/2006/main">
  <xdr:twoCellAnchor>
    <xdr:from>
      <xdr:col>2</xdr:col>
      <xdr:colOff>19049</xdr:colOff>
      <xdr:row>3</xdr:row>
      <xdr:rowOff>95250</xdr:rowOff>
    </xdr:from>
    <xdr:to>
      <xdr:col>4</xdr:col>
      <xdr:colOff>471921</xdr:colOff>
      <xdr:row>6</xdr:row>
      <xdr:rowOff>113475</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59C0AC25-C3C2-115A-1F43-6AEFC5938F84}"/>
            </a:ext>
          </a:extLst>
        </xdr:cNvPr>
        <xdr:cNvSpPr/>
      </xdr:nvSpPr>
      <xdr:spPr>
        <a:xfrm>
          <a:off x="590549" y="1009650"/>
          <a:ext cx="1980000" cy="504000"/>
        </a:xfrm>
        <a:prstGeom prst="roundRect">
          <a:avLst/>
        </a:prstGeom>
        <a:solidFill>
          <a:schemeClr val="accent3">
            <a:lumMod val="75000"/>
          </a:schemeClr>
        </a:solidFill>
        <a:ln>
          <a:solidFill>
            <a:schemeClr val="bg1">
              <a:lumMod val="65000"/>
            </a:schemeClr>
          </a:solidFill>
        </a:ln>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600" b="1">
              <a:latin typeface="Arial" panose="020B0604020202020204" pitchFamily="34" charset="0"/>
              <a:cs typeface="Arial" panose="020B0604020202020204" pitchFamily="34" charset="0"/>
            </a:rPr>
            <a:t>CONSTITUCIÓN</a:t>
          </a:r>
        </a:p>
      </xdr:txBody>
    </xdr:sp>
    <xdr:clientData/>
  </xdr:twoCellAnchor>
  <xdr:twoCellAnchor>
    <xdr:from>
      <xdr:col>5</xdr:col>
      <xdr:colOff>577850</xdr:colOff>
      <xdr:row>3</xdr:row>
      <xdr:rowOff>76200</xdr:rowOff>
    </xdr:from>
    <xdr:to>
      <xdr:col>8</xdr:col>
      <xdr:colOff>269861</xdr:colOff>
      <xdr:row>6</xdr:row>
      <xdr:rowOff>94425</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CEDB258A-6E3C-6F5D-EBC4-186092A0AFE2}"/>
            </a:ext>
          </a:extLst>
        </xdr:cNvPr>
        <xdr:cNvSpPr/>
      </xdr:nvSpPr>
      <xdr:spPr>
        <a:xfrm>
          <a:off x="3438525" y="990600"/>
          <a:ext cx="1981201" cy="504000"/>
        </a:xfrm>
        <a:prstGeom prst="roundRect">
          <a:avLst/>
        </a:prstGeom>
        <a:solidFill>
          <a:schemeClr val="accent3">
            <a:lumMod val="75000"/>
          </a:schemeClr>
        </a:solidFill>
        <a:ln>
          <a:solidFill>
            <a:schemeClr val="bg1">
              <a:lumMod val="65000"/>
            </a:schemeClr>
          </a:solidFill>
        </a:ln>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600" b="1">
              <a:latin typeface="Arial" panose="020B0604020202020204" pitchFamily="34" charset="0"/>
              <a:cs typeface="Arial" panose="020B0604020202020204" pitchFamily="34" charset="0"/>
            </a:rPr>
            <a:t>LEY</a:t>
          </a:r>
        </a:p>
      </xdr:txBody>
    </xdr:sp>
    <xdr:clientData/>
  </xdr:twoCellAnchor>
  <xdr:twoCellAnchor>
    <xdr:from>
      <xdr:col>9</xdr:col>
      <xdr:colOff>123825</xdr:colOff>
      <xdr:row>3</xdr:row>
      <xdr:rowOff>60325</xdr:rowOff>
    </xdr:from>
    <xdr:to>
      <xdr:col>11</xdr:col>
      <xdr:colOff>577896</xdr:colOff>
      <xdr:row>6</xdr:row>
      <xdr:rowOff>78550</xdr:rowOff>
    </xdr:to>
    <xdr:sp macro="" textlink="">
      <xdr:nvSpPr>
        <xdr:cNvPr id="4" name="Rectángulo redondeado 3">
          <a:hlinkClick xmlns:r="http://schemas.openxmlformats.org/officeDocument/2006/relationships" r:id="rId3"/>
          <a:extLst>
            <a:ext uri="{FF2B5EF4-FFF2-40B4-BE49-F238E27FC236}">
              <a16:creationId xmlns:a16="http://schemas.microsoft.com/office/drawing/2014/main" id="{87993147-33C0-0B3B-0DDF-54B7BD0D04B6}"/>
            </a:ext>
          </a:extLst>
        </xdr:cNvPr>
        <xdr:cNvSpPr/>
      </xdr:nvSpPr>
      <xdr:spPr>
        <a:xfrm>
          <a:off x="6029325" y="981075"/>
          <a:ext cx="1981201" cy="504000"/>
        </a:xfrm>
        <a:prstGeom prst="roundRect">
          <a:avLst/>
        </a:prstGeom>
        <a:solidFill>
          <a:schemeClr val="accent3">
            <a:lumMod val="75000"/>
          </a:schemeClr>
        </a:solidFill>
        <a:ln>
          <a:solidFill>
            <a:schemeClr val="bg1">
              <a:lumMod val="65000"/>
            </a:schemeClr>
          </a:solidFill>
        </a:ln>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600" b="1">
              <a:latin typeface="Arial" panose="020B0604020202020204" pitchFamily="34" charset="0"/>
              <a:cs typeface="Arial" panose="020B0604020202020204" pitchFamily="34" charset="0"/>
            </a:rPr>
            <a:t>DECRETO</a:t>
          </a:r>
        </a:p>
      </xdr:txBody>
    </xdr:sp>
    <xdr:clientData/>
  </xdr:twoCellAnchor>
  <xdr:twoCellAnchor>
    <xdr:from>
      <xdr:col>2</xdr:col>
      <xdr:colOff>19050</xdr:colOff>
      <xdr:row>7</xdr:row>
      <xdr:rowOff>95250</xdr:rowOff>
    </xdr:from>
    <xdr:to>
      <xdr:col>4</xdr:col>
      <xdr:colOff>473121</xdr:colOff>
      <xdr:row>10</xdr:row>
      <xdr:rowOff>113475</xdr:rowOff>
    </xdr:to>
    <xdr:sp macro="" textlink="">
      <xdr:nvSpPr>
        <xdr:cNvPr id="5" name="Rectángulo redondeado 4">
          <a:hlinkClick xmlns:r="http://schemas.openxmlformats.org/officeDocument/2006/relationships" r:id="rId4"/>
          <a:extLst>
            <a:ext uri="{FF2B5EF4-FFF2-40B4-BE49-F238E27FC236}">
              <a16:creationId xmlns:a16="http://schemas.microsoft.com/office/drawing/2014/main" id="{FB13E484-0E2B-23D3-BC38-D2861D329EB5}"/>
            </a:ext>
          </a:extLst>
        </xdr:cNvPr>
        <xdr:cNvSpPr/>
      </xdr:nvSpPr>
      <xdr:spPr>
        <a:xfrm>
          <a:off x="590550" y="1657350"/>
          <a:ext cx="1981201" cy="504000"/>
        </a:xfrm>
        <a:prstGeom prst="roundRect">
          <a:avLst/>
        </a:prstGeom>
        <a:solidFill>
          <a:schemeClr val="accent3">
            <a:lumMod val="75000"/>
          </a:schemeClr>
        </a:solidFill>
        <a:ln>
          <a:solidFill>
            <a:schemeClr val="bg1">
              <a:lumMod val="65000"/>
            </a:schemeClr>
          </a:solidFill>
        </a:ln>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600" b="1">
              <a:latin typeface="Arial" panose="020B0604020202020204" pitchFamily="34" charset="0"/>
              <a:cs typeface="Arial" panose="020B0604020202020204" pitchFamily="34" charset="0"/>
            </a:rPr>
            <a:t>RESOLUCIÓN</a:t>
          </a:r>
        </a:p>
      </xdr:txBody>
    </xdr:sp>
    <xdr:clientData/>
  </xdr:twoCellAnchor>
  <xdr:twoCellAnchor>
    <xdr:from>
      <xdr:col>5</xdr:col>
      <xdr:colOff>558800</xdr:colOff>
      <xdr:row>7</xdr:row>
      <xdr:rowOff>95250</xdr:rowOff>
    </xdr:from>
    <xdr:to>
      <xdr:col>8</xdr:col>
      <xdr:colOff>250811</xdr:colOff>
      <xdr:row>10</xdr:row>
      <xdr:rowOff>113475</xdr:rowOff>
    </xdr:to>
    <xdr:sp macro="" textlink="">
      <xdr:nvSpPr>
        <xdr:cNvPr id="6" name="Rectángulo redondeado 5">
          <a:hlinkClick xmlns:r="http://schemas.openxmlformats.org/officeDocument/2006/relationships" r:id="rId5"/>
          <a:extLst>
            <a:ext uri="{FF2B5EF4-FFF2-40B4-BE49-F238E27FC236}">
              <a16:creationId xmlns:a16="http://schemas.microsoft.com/office/drawing/2014/main" id="{7B02E190-553C-E518-6067-F6BA552C4656}"/>
            </a:ext>
          </a:extLst>
        </xdr:cNvPr>
        <xdr:cNvSpPr/>
      </xdr:nvSpPr>
      <xdr:spPr>
        <a:xfrm>
          <a:off x="3419475" y="1657350"/>
          <a:ext cx="1981201" cy="504000"/>
        </a:xfrm>
        <a:prstGeom prst="roundRect">
          <a:avLst/>
        </a:prstGeom>
        <a:solidFill>
          <a:schemeClr val="accent3">
            <a:lumMod val="75000"/>
          </a:schemeClr>
        </a:solidFill>
        <a:ln>
          <a:solidFill>
            <a:schemeClr val="bg1">
              <a:lumMod val="65000"/>
            </a:schemeClr>
          </a:solidFill>
        </a:ln>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600" b="1">
              <a:latin typeface="Arial" panose="020B0604020202020204" pitchFamily="34" charset="0"/>
              <a:cs typeface="Arial" panose="020B0604020202020204" pitchFamily="34" charset="0"/>
            </a:rPr>
            <a:t>CIRCULAR</a:t>
          </a:r>
        </a:p>
      </xdr:txBody>
    </xdr:sp>
    <xdr:clientData/>
  </xdr:twoCellAnchor>
  <xdr:twoCellAnchor editAs="oneCell">
    <xdr:from>
      <xdr:col>2</xdr:col>
      <xdr:colOff>257175</xdr:colOff>
      <xdr:row>1</xdr:row>
      <xdr:rowOff>19050</xdr:rowOff>
    </xdr:from>
    <xdr:to>
      <xdr:col>3</xdr:col>
      <xdr:colOff>438150</xdr:colOff>
      <xdr:row>1</xdr:row>
      <xdr:rowOff>628650</xdr:rowOff>
    </xdr:to>
    <xdr:pic>
      <xdr:nvPicPr>
        <xdr:cNvPr id="697489" name="7 Imagen" descr="SIGC.png">
          <a:extLst>
            <a:ext uri="{FF2B5EF4-FFF2-40B4-BE49-F238E27FC236}">
              <a16:creationId xmlns:a16="http://schemas.microsoft.com/office/drawing/2014/main" id="{F76D4F56-CF9C-09AF-5BC4-3EB0D641C5B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28675" y="123825"/>
          <a:ext cx="9429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130175</xdr:colOff>
      <xdr:row>7</xdr:row>
      <xdr:rowOff>95250</xdr:rowOff>
    </xdr:from>
    <xdr:to>
      <xdr:col>11</xdr:col>
      <xdr:colOff>593666</xdr:colOff>
      <xdr:row>10</xdr:row>
      <xdr:rowOff>113475</xdr:rowOff>
    </xdr:to>
    <xdr:sp macro="" textlink="">
      <xdr:nvSpPr>
        <xdr:cNvPr id="8" name="Rectángulo redondeado 7">
          <a:hlinkClick xmlns:r="http://schemas.openxmlformats.org/officeDocument/2006/relationships" r:id="rId7"/>
          <a:extLst>
            <a:ext uri="{FF2B5EF4-FFF2-40B4-BE49-F238E27FC236}">
              <a16:creationId xmlns:a16="http://schemas.microsoft.com/office/drawing/2014/main" id="{1E86A7D0-8E56-4B67-C3A9-01F823A17D51}"/>
            </a:ext>
          </a:extLst>
        </xdr:cNvPr>
        <xdr:cNvSpPr/>
      </xdr:nvSpPr>
      <xdr:spPr>
        <a:xfrm>
          <a:off x="6038850" y="1657350"/>
          <a:ext cx="1981201" cy="504000"/>
        </a:xfrm>
        <a:prstGeom prst="roundRect">
          <a:avLst/>
        </a:prstGeom>
        <a:solidFill>
          <a:schemeClr val="accent3">
            <a:lumMod val="75000"/>
          </a:schemeClr>
        </a:solidFill>
        <a:ln>
          <a:solidFill>
            <a:schemeClr val="bg1">
              <a:lumMod val="65000"/>
            </a:schemeClr>
          </a:solidFill>
        </a:ln>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600" b="1">
              <a:latin typeface="Arial" panose="020B0604020202020204" pitchFamily="34" charset="0"/>
              <a:cs typeface="Arial" panose="020B0604020202020204" pitchFamily="34" charset="0"/>
            </a:rPr>
            <a:t>OTRA</a:t>
          </a:r>
          <a:r>
            <a:rPr lang="es-CO" sz="1600" b="1" baseline="0">
              <a:latin typeface="Arial" panose="020B0604020202020204" pitchFamily="34" charset="0"/>
              <a:cs typeface="Arial" panose="020B0604020202020204" pitchFamily="34" charset="0"/>
            </a:rPr>
            <a:t> ÍNDOLE</a:t>
          </a:r>
          <a:endParaRPr lang="es-CO" sz="16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187325</xdr:colOff>
      <xdr:row>4</xdr:row>
      <xdr:rowOff>38100</xdr:rowOff>
    </xdr:from>
    <xdr:to>
      <xdr:col>6</xdr:col>
      <xdr:colOff>689090</xdr:colOff>
      <xdr:row>6</xdr:row>
      <xdr:rowOff>95250</xdr:rowOff>
    </xdr:to>
    <xdr:pic>
      <xdr:nvPicPr>
        <xdr:cNvPr id="650916" name="3 Imagen" descr="http://previews.123rf.com/images/konstantinks/konstantinks1403/konstantinks140300423/26872818-Home-icon-on-white-background-Stock-Vector.jpg">
          <a:hlinkClick xmlns:r="http://schemas.openxmlformats.org/officeDocument/2006/relationships" r:id="rId1"/>
          <a:extLst>
            <a:ext uri="{FF2B5EF4-FFF2-40B4-BE49-F238E27FC236}">
              <a16:creationId xmlns:a16="http://schemas.microsoft.com/office/drawing/2014/main" id="{8E9D976A-1F08-5DFA-1906-1BDEF3E0D070}"/>
            </a:ext>
          </a:extLst>
        </xdr:cNvPr>
        <xdr:cNvPicPr>
          <a:picLocks noChangeAspect="1" noChangeArrowheads="1"/>
        </xdr:cNvPicPr>
      </xdr:nvPicPr>
      <xdr:blipFill>
        <a:blip xmlns:r="http://schemas.openxmlformats.org/officeDocument/2006/relationships" r:embed="rId2">
          <a:duotone>
            <a:schemeClr val="accent3">
              <a:shade val="45000"/>
              <a:satMod val="135000"/>
            </a:schemeClr>
            <a:prstClr val="white"/>
          </a:duotone>
        </a:blip>
        <a:srcRect/>
        <a:stretch>
          <a:fillRect/>
        </a:stretch>
      </xdr:blipFill>
      <xdr:spPr bwMode="auto">
        <a:xfrm>
          <a:off x="5514975" y="1095375"/>
          <a:ext cx="495300" cy="495300"/>
        </a:xfrm>
        <a:prstGeom prst="rect">
          <a:avLst/>
        </a:prstGeom>
        <a:noFill/>
        <a:ln>
          <a:noFill/>
        </a:ln>
      </xdr:spPr>
    </xdr:pic>
    <xdr:clientData/>
  </xdr:twoCellAnchor>
  <xdr:twoCellAnchor editAs="oneCell">
    <xdr:from>
      <xdr:col>1</xdr:col>
      <xdr:colOff>323850</xdr:colOff>
      <xdr:row>1</xdr:row>
      <xdr:rowOff>47625</xdr:rowOff>
    </xdr:from>
    <xdr:to>
      <xdr:col>1</xdr:col>
      <xdr:colOff>1228725</xdr:colOff>
      <xdr:row>2</xdr:row>
      <xdr:rowOff>352425</xdr:rowOff>
    </xdr:to>
    <xdr:pic>
      <xdr:nvPicPr>
        <xdr:cNvPr id="698409" name="7 Imagen" descr="SIGC.png">
          <a:extLst>
            <a:ext uri="{FF2B5EF4-FFF2-40B4-BE49-F238E27FC236}">
              <a16:creationId xmlns:a16="http://schemas.microsoft.com/office/drawing/2014/main" id="{5A107B26-B6EC-433D-559F-D9A8CA84DD3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9575" y="123825"/>
          <a:ext cx="9048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212725</xdr:colOff>
      <xdr:row>3</xdr:row>
      <xdr:rowOff>113594</xdr:rowOff>
    </xdr:from>
    <xdr:to>
      <xdr:col>5</xdr:col>
      <xdr:colOff>714140</xdr:colOff>
      <xdr:row>5</xdr:row>
      <xdr:rowOff>83071</xdr:rowOff>
    </xdr:to>
    <xdr:pic>
      <xdr:nvPicPr>
        <xdr:cNvPr id="651938" name="3 Imagen" descr="http://previews.123rf.com/images/konstantinks/konstantinks1403/konstantinks140300423/26872818-Home-icon-on-white-background-Stock-Vector.jpg">
          <a:hlinkClick xmlns:r="http://schemas.openxmlformats.org/officeDocument/2006/relationships" r:id="rId1"/>
          <a:extLst>
            <a:ext uri="{FF2B5EF4-FFF2-40B4-BE49-F238E27FC236}">
              <a16:creationId xmlns:a16="http://schemas.microsoft.com/office/drawing/2014/main" id="{EBD1ACD0-A118-2262-0557-C79CA1CCEB30}"/>
            </a:ext>
          </a:extLst>
        </xdr:cNvPr>
        <xdr:cNvPicPr>
          <a:picLocks noChangeAspect="1" noChangeArrowheads="1"/>
        </xdr:cNvPicPr>
      </xdr:nvPicPr>
      <xdr:blipFill>
        <a:blip xmlns:r="http://schemas.openxmlformats.org/officeDocument/2006/relationships" r:embed="rId2">
          <a:duotone>
            <a:schemeClr val="accent3">
              <a:shade val="45000"/>
              <a:satMod val="135000"/>
            </a:schemeClr>
            <a:prstClr val="white"/>
          </a:duotone>
        </a:blip>
        <a:srcRect/>
        <a:stretch>
          <a:fillRect/>
        </a:stretch>
      </xdr:blipFill>
      <xdr:spPr bwMode="auto">
        <a:xfrm>
          <a:off x="4924425" y="1057275"/>
          <a:ext cx="495300" cy="495300"/>
        </a:xfrm>
        <a:prstGeom prst="rect">
          <a:avLst/>
        </a:prstGeom>
        <a:noFill/>
        <a:ln>
          <a:noFill/>
        </a:ln>
      </xdr:spPr>
    </xdr:pic>
    <xdr:clientData/>
  </xdr:twoCellAnchor>
  <xdr:twoCellAnchor editAs="oneCell">
    <xdr:from>
      <xdr:col>1</xdr:col>
      <xdr:colOff>600075</xdr:colOff>
      <xdr:row>1</xdr:row>
      <xdr:rowOff>95250</xdr:rowOff>
    </xdr:from>
    <xdr:to>
      <xdr:col>1</xdr:col>
      <xdr:colOff>1333500</xdr:colOff>
      <xdr:row>2</xdr:row>
      <xdr:rowOff>361950</xdr:rowOff>
    </xdr:to>
    <xdr:pic>
      <xdr:nvPicPr>
        <xdr:cNvPr id="699433" name="7 Imagen" descr="SIGC.png">
          <a:extLst>
            <a:ext uri="{FF2B5EF4-FFF2-40B4-BE49-F238E27FC236}">
              <a16:creationId xmlns:a16="http://schemas.microsoft.com/office/drawing/2014/main" id="{448DC490-F332-C508-DB6E-7A6C2C307FC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 y="171450"/>
          <a:ext cx="7334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234950</xdr:colOff>
      <xdr:row>4</xdr:row>
      <xdr:rowOff>47625</xdr:rowOff>
    </xdr:from>
    <xdr:to>
      <xdr:col>5</xdr:col>
      <xdr:colOff>726722</xdr:colOff>
      <xdr:row>6</xdr:row>
      <xdr:rowOff>133350</xdr:rowOff>
    </xdr:to>
    <xdr:pic>
      <xdr:nvPicPr>
        <xdr:cNvPr id="652967" name="3 Imagen" descr="http://previews.123rf.com/images/konstantinks/konstantinks1403/konstantinks140300423/26872818-Home-icon-on-white-background-Stock-Vector.jpg">
          <a:hlinkClick xmlns:r="http://schemas.openxmlformats.org/officeDocument/2006/relationships" r:id="rId1"/>
          <a:extLst>
            <a:ext uri="{FF2B5EF4-FFF2-40B4-BE49-F238E27FC236}">
              <a16:creationId xmlns:a16="http://schemas.microsoft.com/office/drawing/2014/main" id="{47CDFD16-DAB6-E546-A67C-BA4E2EC408FA}"/>
            </a:ext>
          </a:extLst>
        </xdr:cNvPr>
        <xdr:cNvPicPr>
          <a:picLocks noChangeAspect="1" noChangeArrowheads="1"/>
        </xdr:cNvPicPr>
      </xdr:nvPicPr>
      <xdr:blipFill>
        <a:blip xmlns:r="http://schemas.openxmlformats.org/officeDocument/2006/relationships" r:embed="rId2">
          <a:duotone>
            <a:schemeClr val="accent3">
              <a:shade val="45000"/>
              <a:satMod val="135000"/>
            </a:schemeClr>
            <a:prstClr val="white"/>
          </a:duotone>
        </a:blip>
        <a:srcRect/>
        <a:stretch>
          <a:fillRect/>
        </a:stretch>
      </xdr:blipFill>
      <xdr:spPr bwMode="auto">
        <a:xfrm>
          <a:off x="5286375" y="1104900"/>
          <a:ext cx="495300" cy="495300"/>
        </a:xfrm>
        <a:prstGeom prst="rect">
          <a:avLst/>
        </a:prstGeom>
        <a:noFill/>
        <a:ln>
          <a:noFill/>
        </a:ln>
      </xdr:spPr>
    </xdr:pic>
    <xdr:clientData/>
  </xdr:twoCellAnchor>
  <xdr:twoCellAnchor editAs="oneCell">
    <xdr:from>
      <xdr:col>1</xdr:col>
      <xdr:colOff>533400</xdr:colOff>
      <xdr:row>1</xdr:row>
      <xdr:rowOff>123825</xdr:rowOff>
    </xdr:from>
    <xdr:to>
      <xdr:col>1</xdr:col>
      <xdr:colOff>1438275</xdr:colOff>
      <xdr:row>2</xdr:row>
      <xdr:rowOff>361950</xdr:rowOff>
    </xdr:to>
    <xdr:pic>
      <xdr:nvPicPr>
        <xdr:cNvPr id="700457" name="7 Imagen" descr="SIGC.png">
          <a:extLst>
            <a:ext uri="{FF2B5EF4-FFF2-40B4-BE49-F238E27FC236}">
              <a16:creationId xmlns:a16="http://schemas.microsoft.com/office/drawing/2014/main" id="{C65EAC3A-40BA-7116-C932-BD5540E64AA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9125" y="200025"/>
          <a:ext cx="9048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279400</xdr:colOff>
      <xdr:row>4</xdr:row>
      <xdr:rowOff>38100</xdr:rowOff>
    </xdr:from>
    <xdr:to>
      <xdr:col>5</xdr:col>
      <xdr:colOff>780815</xdr:colOff>
      <xdr:row>5</xdr:row>
      <xdr:rowOff>422275</xdr:rowOff>
    </xdr:to>
    <xdr:pic>
      <xdr:nvPicPr>
        <xdr:cNvPr id="653991" name="3 Imagen" descr="http://previews.123rf.com/images/konstantinks/konstantinks1403/konstantinks140300423/26872818-Home-icon-on-white-background-Stock-Vector.jpg">
          <a:hlinkClick xmlns:r="http://schemas.openxmlformats.org/officeDocument/2006/relationships" r:id="rId1"/>
          <a:extLst>
            <a:ext uri="{FF2B5EF4-FFF2-40B4-BE49-F238E27FC236}">
              <a16:creationId xmlns:a16="http://schemas.microsoft.com/office/drawing/2014/main" id="{DB3924BB-A773-9DE2-3E25-10670250D923}"/>
            </a:ext>
          </a:extLst>
        </xdr:cNvPr>
        <xdr:cNvPicPr>
          <a:picLocks noChangeAspect="1" noChangeArrowheads="1"/>
        </xdr:cNvPicPr>
      </xdr:nvPicPr>
      <xdr:blipFill>
        <a:blip xmlns:r="http://schemas.openxmlformats.org/officeDocument/2006/relationships" r:embed="rId2">
          <a:duotone>
            <a:schemeClr val="accent3">
              <a:shade val="45000"/>
              <a:satMod val="135000"/>
            </a:schemeClr>
            <a:prstClr val="white"/>
          </a:duotone>
        </a:blip>
        <a:srcRect/>
        <a:stretch>
          <a:fillRect/>
        </a:stretch>
      </xdr:blipFill>
      <xdr:spPr bwMode="auto">
        <a:xfrm>
          <a:off x="5553075" y="1095375"/>
          <a:ext cx="495300" cy="495300"/>
        </a:xfrm>
        <a:prstGeom prst="rect">
          <a:avLst/>
        </a:prstGeom>
        <a:noFill/>
        <a:ln>
          <a:noFill/>
        </a:ln>
      </xdr:spPr>
    </xdr:pic>
    <xdr:clientData/>
  </xdr:twoCellAnchor>
  <xdr:twoCellAnchor editAs="oneCell">
    <xdr:from>
      <xdr:col>1</xdr:col>
      <xdr:colOff>542925</xdr:colOff>
      <xdr:row>1</xdr:row>
      <xdr:rowOff>19050</xdr:rowOff>
    </xdr:from>
    <xdr:to>
      <xdr:col>1</xdr:col>
      <xdr:colOff>1343025</xdr:colOff>
      <xdr:row>2</xdr:row>
      <xdr:rowOff>323850</xdr:rowOff>
    </xdr:to>
    <xdr:pic>
      <xdr:nvPicPr>
        <xdr:cNvPr id="701482" name="7 Imagen" descr="SIGC.png">
          <a:extLst>
            <a:ext uri="{FF2B5EF4-FFF2-40B4-BE49-F238E27FC236}">
              <a16:creationId xmlns:a16="http://schemas.microsoft.com/office/drawing/2014/main" id="{6E8C0FC0-C517-4624-34BB-DF859803940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9125" y="95250"/>
          <a:ext cx="8001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241300</xdr:colOff>
      <xdr:row>3</xdr:row>
      <xdr:rowOff>19050</xdr:rowOff>
    </xdr:from>
    <xdr:to>
      <xdr:col>5</xdr:col>
      <xdr:colOff>743033</xdr:colOff>
      <xdr:row>4</xdr:row>
      <xdr:rowOff>154620</xdr:rowOff>
    </xdr:to>
    <xdr:pic>
      <xdr:nvPicPr>
        <xdr:cNvPr id="655014" name="3 Imagen" descr="http://previews.123rf.com/images/konstantinks/konstantinks1403/konstantinks140300423/26872818-Home-icon-on-white-background-Stock-Vector.jpg">
          <a:hlinkClick xmlns:r="http://schemas.openxmlformats.org/officeDocument/2006/relationships" r:id="rId1"/>
          <a:extLst>
            <a:ext uri="{FF2B5EF4-FFF2-40B4-BE49-F238E27FC236}">
              <a16:creationId xmlns:a16="http://schemas.microsoft.com/office/drawing/2014/main" id="{855B0657-2594-0809-D3C3-72B9A3185991}"/>
            </a:ext>
          </a:extLst>
        </xdr:cNvPr>
        <xdr:cNvPicPr>
          <a:picLocks noChangeAspect="1" noChangeArrowheads="1"/>
        </xdr:cNvPicPr>
      </xdr:nvPicPr>
      <xdr:blipFill>
        <a:blip xmlns:r="http://schemas.openxmlformats.org/officeDocument/2006/relationships" r:embed="rId2">
          <a:duotone>
            <a:schemeClr val="accent3">
              <a:shade val="45000"/>
              <a:satMod val="135000"/>
            </a:schemeClr>
            <a:prstClr val="white"/>
          </a:duotone>
        </a:blip>
        <a:srcRect/>
        <a:stretch>
          <a:fillRect/>
        </a:stretch>
      </xdr:blipFill>
      <xdr:spPr bwMode="auto">
        <a:xfrm>
          <a:off x="5743575" y="952500"/>
          <a:ext cx="495300" cy="495300"/>
        </a:xfrm>
        <a:prstGeom prst="rect">
          <a:avLst/>
        </a:prstGeom>
        <a:noFill/>
        <a:ln>
          <a:noFill/>
        </a:ln>
      </xdr:spPr>
    </xdr:pic>
    <xdr:clientData/>
  </xdr:twoCellAnchor>
  <xdr:twoCellAnchor editAs="oneCell">
    <xdr:from>
      <xdr:col>1</xdr:col>
      <xdr:colOff>542925</xdr:colOff>
      <xdr:row>1</xdr:row>
      <xdr:rowOff>19050</xdr:rowOff>
    </xdr:from>
    <xdr:to>
      <xdr:col>1</xdr:col>
      <xdr:colOff>1343025</xdr:colOff>
      <xdr:row>2</xdr:row>
      <xdr:rowOff>333375</xdr:rowOff>
    </xdr:to>
    <xdr:pic>
      <xdr:nvPicPr>
        <xdr:cNvPr id="702505" name="7 Imagen" descr="SIGC.png">
          <a:extLst>
            <a:ext uri="{FF2B5EF4-FFF2-40B4-BE49-F238E27FC236}">
              <a16:creationId xmlns:a16="http://schemas.microsoft.com/office/drawing/2014/main" id="{A001C26E-F76B-C77F-739F-2BB1A492343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5250"/>
          <a:ext cx="8001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250825</xdr:colOff>
      <xdr:row>3</xdr:row>
      <xdr:rowOff>19050</xdr:rowOff>
    </xdr:from>
    <xdr:to>
      <xdr:col>5</xdr:col>
      <xdr:colOff>743123</xdr:colOff>
      <xdr:row>5</xdr:row>
      <xdr:rowOff>136565</xdr:rowOff>
    </xdr:to>
    <xdr:pic>
      <xdr:nvPicPr>
        <xdr:cNvPr id="658435" name="3 Imagen" descr="http://previews.123rf.com/images/konstantinks/konstantinks1403/konstantinks140300423/26872818-Home-icon-on-white-background-Stock-Vector.jpg">
          <a:hlinkClick xmlns:r="http://schemas.openxmlformats.org/officeDocument/2006/relationships" r:id="rId1"/>
          <a:extLst>
            <a:ext uri="{FF2B5EF4-FFF2-40B4-BE49-F238E27FC236}">
              <a16:creationId xmlns:a16="http://schemas.microsoft.com/office/drawing/2014/main" id="{A75968C2-77A3-EF4E-A26A-2F8A2EF60C35}"/>
            </a:ext>
          </a:extLst>
        </xdr:cNvPr>
        <xdr:cNvPicPr>
          <a:picLocks noChangeAspect="1" noChangeArrowheads="1"/>
        </xdr:cNvPicPr>
      </xdr:nvPicPr>
      <xdr:blipFill>
        <a:blip xmlns:r="http://schemas.openxmlformats.org/officeDocument/2006/relationships" r:embed="rId2">
          <a:duotone>
            <a:schemeClr val="accent3">
              <a:shade val="45000"/>
              <a:satMod val="135000"/>
            </a:schemeClr>
            <a:prstClr val="white"/>
          </a:duotone>
        </a:blip>
        <a:srcRect/>
        <a:stretch>
          <a:fillRect/>
        </a:stretch>
      </xdr:blipFill>
      <xdr:spPr bwMode="auto">
        <a:xfrm>
          <a:off x="5743575" y="952500"/>
          <a:ext cx="495300" cy="495300"/>
        </a:xfrm>
        <a:prstGeom prst="rect">
          <a:avLst/>
        </a:prstGeom>
        <a:noFill/>
        <a:ln>
          <a:noFill/>
        </a:ln>
      </xdr:spPr>
    </xdr:pic>
    <xdr:clientData/>
  </xdr:twoCellAnchor>
  <xdr:twoCellAnchor editAs="oneCell">
    <xdr:from>
      <xdr:col>1</xdr:col>
      <xdr:colOff>542925</xdr:colOff>
      <xdr:row>1</xdr:row>
      <xdr:rowOff>19050</xdr:rowOff>
    </xdr:from>
    <xdr:to>
      <xdr:col>1</xdr:col>
      <xdr:colOff>1343025</xdr:colOff>
      <xdr:row>2</xdr:row>
      <xdr:rowOff>333375</xdr:rowOff>
    </xdr:to>
    <xdr:pic>
      <xdr:nvPicPr>
        <xdr:cNvPr id="659400" name="7 Imagen" descr="SIGC.png">
          <a:extLst>
            <a:ext uri="{FF2B5EF4-FFF2-40B4-BE49-F238E27FC236}">
              <a16:creationId xmlns:a16="http://schemas.microsoft.com/office/drawing/2014/main" id="{F67EB4A7-BF05-62A3-2E30-68284420D77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5250"/>
          <a:ext cx="8001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
  <sheetViews>
    <sheetView showGridLines="0" showRowColHeaders="0" zoomScaleNormal="100" workbookViewId="0">
      <selection activeCell="G2" sqref="G2:H2"/>
    </sheetView>
  </sheetViews>
  <sheetFormatPr baseColWidth="10" defaultColWidth="0" defaultRowHeight="12.75" customHeight="1" zeroHeight="1" x14ac:dyDescent="0.2"/>
  <cols>
    <col min="1" max="1" width="2.5703125" customWidth="1"/>
    <col min="2" max="2" width="6" customWidth="1"/>
    <col min="3" max="13" width="11.42578125" customWidth="1"/>
    <col min="14" max="14" width="3" customWidth="1"/>
  </cols>
  <sheetData>
    <row r="1" spans="1:14" s="23" customFormat="1" ht="8.25" customHeight="1" x14ac:dyDescent="0.2">
      <c r="A1" s="35"/>
      <c r="B1" s="35"/>
      <c r="C1" s="35"/>
      <c r="D1" s="35"/>
      <c r="E1"/>
      <c r="F1"/>
      <c r="G1"/>
      <c r="H1"/>
      <c r="I1"/>
      <c r="J1"/>
      <c r="K1"/>
      <c r="L1"/>
      <c r="M1"/>
      <c r="N1"/>
    </row>
    <row r="2" spans="1:14" s="23" customFormat="1" ht="54.75" customHeight="1" x14ac:dyDescent="0.2">
      <c r="A2" s="35"/>
      <c r="B2" s="35"/>
      <c r="C2" s="100"/>
      <c r="D2" s="100"/>
      <c r="E2" s="99" t="s">
        <v>0</v>
      </c>
      <c r="F2" s="68"/>
      <c r="G2" s="101"/>
      <c r="H2" s="101"/>
      <c r="I2" s="68"/>
      <c r="J2" s="68"/>
      <c r="K2" s="68"/>
      <c r="L2" s="68"/>
      <c r="M2" s="68"/>
      <c r="N2" s="34"/>
    </row>
    <row r="3" spans="1:14" s="23" customFormat="1" ht="9" customHeight="1" x14ac:dyDescent="0.2">
      <c r="A3"/>
      <c r="B3"/>
      <c r="C3"/>
      <c r="D3"/>
      <c r="E3"/>
      <c r="F3"/>
      <c r="G3"/>
      <c r="H3"/>
      <c r="I3"/>
      <c r="J3"/>
      <c r="K3"/>
      <c r="L3"/>
      <c r="M3"/>
      <c r="N3"/>
    </row>
    <row r="4" spans="1:14" s="23" customFormat="1" x14ac:dyDescent="0.2">
      <c r="A4"/>
      <c r="B4"/>
      <c r="C4"/>
      <c r="D4"/>
      <c r="E4"/>
      <c r="F4"/>
      <c r="G4"/>
      <c r="H4"/>
      <c r="I4"/>
      <c r="J4"/>
      <c r="K4"/>
      <c r="L4"/>
      <c r="M4"/>
      <c r="N4"/>
    </row>
    <row r="5" spans="1:14" s="23" customFormat="1" x14ac:dyDescent="0.2">
      <c r="A5"/>
      <c r="B5"/>
      <c r="C5"/>
      <c r="D5"/>
      <c r="E5"/>
      <c r="F5"/>
      <c r="G5"/>
      <c r="H5"/>
      <c r="I5"/>
      <c r="J5"/>
      <c r="K5"/>
      <c r="L5"/>
      <c r="M5"/>
      <c r="N5"/>
    </row>
    <row r="6" spans="1:14" s="23" customFormat="1" x14ac:dyDescent="0.2">
      <c r="A6"/>
      <c r="B6"/>
      <c r="C6"/>
      <c r="D6"/>
      <c r="E6"/>
      <c r="F6"/>
      <c r="G6"/>
      <c r="H6"/>
      <c r="I6"/>
      <c r="J6"/>
      <c r="K6"/>
      <c r="L6"/>
      <c r="M6"/>
      <c r="N6"/>
    </row>
    <row r="7" spans="1:14" s="23" customFormat="1" x14ac:dyDescent="0.2">
      <c r="A7"/>
      <c r="B7"/>
      <c r="C7"/>
      <c r="D7"/>
      <c r="E7"/>
      <c r="F7"/>
      <c r="G7"/>
      <c r="H7"/>
      <c r="I7"/>
      <c r="J7"/>
      <c r="K7"/>
      <c r="L7"/>
      <c r="M7"/>
      <c r="N7"/>
    </row>
    <row r="8" spans="1:14" s="23" customFormat="1" x14ac:dyDescent="0.2">
      <c r="A8"/>
      <c r="B8"/>
      <c r="C8"/>
      <c r="D8"/>
      <c r="E8"/>
      <c r="F8"/>
      <c r="G8"/>
      <c r="H8"/>
      <c r="I8"/>
      <c r="J8"/>
      <c r="K8"/>
      <c r="L8"/>
      <c r="M8"/>
      <c r="N8"/>
    </row>
    <row r="9" spans="1:14" s="23" customFormat="1" x14ac:dyDescent="0.2">
      <c r="A9"/>
      <c r="B9"/>
      <c r="C9"/>
      <c r="D9"/>
      <c r="E9"/>
      <c r="F9"/>
      <c r="G9"/>
      <c r="H9"/>
      <c r="I9"/>
      <c r="J9"/>
      <c r="K9"/>
      <c r="L9"/>
      <c r="M9"/>
      <c r="N9"/>
    </row>
    <row r="10" spans="1:14" s="23" customFormat="1" x14ac:dyDescent="0.2">
      <c r="A10"/>
      <c r="B10"/>
      <c r="C10"/>
      <c r="D10"/>
      <c r="E10"/>
      <c r="F10"/>
      <c r="G10"/>
      <c r="H10"/>
      <c r="I10"/>
      <c r="J10"/>
      <c r="K10"/>
      <c r="L10"/>
      <c r="M10"/>
      <c r="N10"/>
    </row>
    <row r="11" spans="1:14" s="23" customFormat="1" x14ac:dyDescent="0.2">
      <c r="A11"/>
      <c r="B11"/>
      <c r="C11"/>
      <c r="D11"/>
      <c r="E11"/>
      <c r="F11"/>
      <c r="G11"/>
      <c r="H11"/>
      <c r="I11"/>
      <c r="J11"/>
      <c r="K11"/>
      <c r="L11"/>
      <c r="M11"/>
      <c r="N11"/>
    </row>
    <row r="12" spans="1:14" s="23" customFormat="1" x14ac:dyDescent="0.2">
      <c r="A12"/>
      <c r="B12"/>
      <c r="C12"/>
      <c r="D12"/>
      <c r="E12"/>
      <c r="F12"/>
      <c r="G12"/>
      <c r="H12"/>
      <c r="I12"/>
      <c r="J12"/>
      <c r="K12"/>
      <c r="L12"/>
      <c r="M12"/>
      <c r="N12"/>
    </row>
    <row r="13" spans="1:14" s="23" customFormat="1" x14ac:dyDescent="0.2">
      <c r="A13"/>
      <c r="B13"/>
      <c r="C13"/>
      <c r="D13"/>
      <c r="E13"/>
      <c r="F13"/>
      <c r="G13"/>
      <c r="H13"/>
      <c r="I13"/>
      <c r="J13"/>
      <c r="K13"/>
      <c r="L13"/>
      <c r="M13"/>
      <c r="N13"/>
    </row>
    <row r="14" spans="1:14" s="23" customFormat="1" x14ac:dyDescent="0.2">
      <c r="A14"/>
      <c r="B14"/>
      <c r="C14"/>
      <c r="D14"/>
      <c r="E14"/>
      <c r="F14"/>
      <c r="G14"/>
      <c r="H14"/>
      <c r="I14"/>
      <c r="J14"/>
      <c r="K14"/>
      <c r="L14"/>
      <c r="M14"/>
      <c r="N14"/>
    </row>
    <row r="15" spans="1:14" s="23" customFormat="1" x14ac:dyDescent="0.2">
      <c r="A15"/>
      <c r="B15"/>
      <c r="C15"/>
      <c r="D15"/>
      <c r="E15"/>
      <c r="F15"/>
      <c r="G15"/>
      <c r="H15"/>
      <c r="I15"/>
      <c r="J15"/>
      <c r="K15"/>
      <c r="L15"/>
      <c r="M15"/>
      <c r="N15"/>
    </row>
    <row r="16" spans="1:14" s="23" customFormat="1" x14ac:dyDescent="0.2">
      <c r="A16"/>
      <c r="B16"/>
      <c r="C16"/>
      <c r="D16"/>
      <c r="E16"/>
      <c r="F16"/>
      <c r="G16"/>
      <c r="H16"/>
      <c r="I16"/>
      <c r="J16"/>
      <c r="K16"/>
      <c r="L16"/>
      <c r="M16"/>
      <c r="N16"/>
    </row>
    <row r="17" spans="1:14" s="23" customFormat="1" hidden="1" x14ac:dyDescent="0.2">
      <c r="A17"/>
      <c r="B17"/>
      <c r="C17"/>
      <c r="D17"/>
      <c r="E17"/>
      <c r="F17"/>
      <c r="G17"/>
      <c r="H17"/>
      <c r="I17"/>
      <c r="J17"/>
      <c r="K17"/>
      <c r="L17"/>
      <c r="M17"/>
      <c r="N17"/>
    </row>
    <row r="18" spans="1:14" s="23" customFormat="1" hidden="1" x14ac:dyDescent="0.2">
      <c r="A18"/>
      <c r="B18"/>
      <c r="C18"/>
      <c r="D18"/>
      <c r="E18"/>
      <c r="F18"/>
      <c r="G18"/>
      <c r="H18"/>
      <c r="I18"/>
      <c r="J18"/>
      <c r="K18"/>
      <c r="L18"/>
      <c r="M18"/>
      <c r="N18"/>
    </row>
    <row r="19" spans="1:14" s="23" customFormat="1" hidden="1" x14ac:dyDescent="0.2">
      <c r="A19"/>
      <c r="B19"/>
      <c r="C19"/>
      <c r="D19"/>
      <c r="E19"/>
      <c r="F19"/>
      <c r="G19"/>
      <c r="H19"/>
      <c r="I19"/>
      <c r="J19"/>
      <c r="K19"/>
      <c r="L19"/>
      <c r="M19"/>
      <c r="N19"/>
    </row>
    <row r="20" spans="1:14" s="23" customFormat="1" hidden="1" x14ac:dyDescent="0.2">
      <c r="A20"/>
      <c r="B20"/>
      <c r="C20"/>
      <c r="D20"/>
      <c r="E20"/>
      <c r="F20"/>
      <c r="G20"/>
      <c r="H20"/>
      <c r="I20"/>
      <c r="J20"/>
      <c r="K20"/>
      <c r="L20"/>
      <c r="M20"/>
      <c r="N20"/>
    </row>
  </sheetData>
  <mergeCells count="2">
    <mergeCell ref="C2:D2"/>
    <mergeCell ref="G2:H2"/>
  </mergeCells>
  <conditionalFormatting sqref="G2">
    <cfRule type="cellIs" dxfId="49" priority="1" stopIfTrue="1" operator="equal">
      <formula>0</formula>
    </cfRule>
    <cfRule type="cellIs" dxfId="48" priority="2" stopIfTrue="1" operator="between">
      <formula>0.99</formula>
      <formula>0.001</formula>
    </cfRule>
    <cfRule type="cellIs" dxfId="47" priority="3" stopIfTrue="1" operator="equal">
      <formula>1</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16"/>
  <sheetViews>
    <sheetView showGridLines="0" topLeftCell="B1" zoomScaleNormal="100" zoomScaleSheetLayoutView="100" workbookViewId="0">
      <pane ySplit="8" topLeftCell="A9" activePane="bottomLeft" state="frozen"/>
      <selection activeCell="G1" sqref="G1"/>
      <selection pane="bottomLeft" activeCell="B6" sqref="B6"/>
    </sheetView>
  </sheetViews>
  <sheetFormatPr baseColWidth="10" defaultColWidth="9.140625" defaultRowHeight="12.75" x14ac:dyDescent="0.2"/>
  <cols>
    <col min="1" max="1" width="1.28515625" style="1" customWidth="1"/>
    <col min="2" max="2" width="23.7109375" style="2" customWidth="1"/>
    <col min="3" max="3" width="8.7109375" style="2" customWidth="1"/>
    <col min="4" max="4" width="14.7109375" style="2" customWidth="1"/>
    <col min="5" max="6" width="15.7109375" style="2" customWidth="1"/>
    <col min="7" max="7" width="20.7109375" style="2" customWidth="1"/>
    <col min="8" max="8" width="40.7109375" style="2" customWidth="1"/>
    <col min="9" max="9" width="25.7109375" style="2" customWidth="1"/>
    <col min="10" max="10" width="33.7109375" style="2" customWidth="1"/>
    <col min="11" max="11" width="19.42578125" style="2" customWidth="1"/>
    <col min="12" max="12" width="16.5703125" style="2" customWidth="1"/>
    <col min="13" max="13" width="1.85546875" style="1" customWidth="1"/>
    <col min="14" max="256" width="11.42578125" style="1" customWidth="1"/>
    <col min="257" max="16384" width="9.140625" style="1"/>
  </cols>
  <sheetData>
    <row r="1" spans="2:12" ht="6" customHeight="1" x14ac:dyDescent="0.2"/>
    <row r="2" spans="2:12" ht="33.75" customHeight="1" x14ac:dyDescent="0.2">
      <c r="B2" s="112"/>
      <c r="C2" s="113" t="s">
        <v>0</v>
      </c>
      <c r="D2" s="114"/>
      <c r="E2" s="114"/>
      <c r="F2" s="114"/>
      <c r="G2" s="114"/>
      <c r="H2" s="114"/>
      <c r="I2" s="114"/>
      <c r="J2" s="114"/>
      <c r="K2" s="114"/>
      <c r="L2" s="115"/>
    </row>
    <row r="3" spans="2:12" ht="33.75" customHeight="1" x14ac:dyDescent="0.2">
      <c r="B3" s="112"/>
      <c r="C3" s="116" t="s">
        <v>1</v>
      </c>
      <c r="D3" s="117"/>
      <c r="E3" s="117"/>
      <c r="F3" s="118"/>
      <c r="G3" s="116" t="s">
        <v>2</v>
      </c>
      <c r="H3" s="118"/>
      <c r="I3" s="116" t="s">
        <v>3</v>
      </c>
      <c r="J3" s="118"/>
      <c r="K3" s="116" t="s">
        <v>4</v>
      </c>
      <c r="L3" s="118"/>
    </row>
    <row r="4" spans="2:12" ht="9.75" customHeight="1" x14ac:dyDescent="0.2">
      <c r="B4" s="15"/>
      <c r="C4" s="15"/>
      <c r="D4" s="26"/>
      <c r="E4" s="26"/>
      <c r="F4" s="26"/>
      <c r="G4" s="26"/>
      <c r="H4" s="26"/>
      <c r="I4" s="26"/>
      <c r="J4" s="1"/>
      <c r="K4" s="27"/>
      <c r="L4" s="27"/>
    </row>
    <row r="5" spans="2:12" ht="9.75" customHeight="1" x14ac:dyDescent="0.2">
      <c r="B5" s="15"/>
      <c r="C5" s="15"/>
      <c r="D5" s="26"/>
      <c r="E5" s="26"/>
      <c r="F5" s="26"/>
      <c r="G5" s="26"/>
      <c r="H5" s="26"/>
      <c r="I5" s="26"/>
      <c r="J5" s="1"/>
      <c r="K5" s="27"/>
      <c r="L5" s="27"/>
    </row>
    <row r="6" spans="2:12" ht="24.95" customHeight="1" x14ac:dyDescent="0.2">
      <c r="B6" s="12" t="s">
        <v>5</v>
      </c>
      <c r="C6" s="104" t="s">
        <v>6</v>
      </c>
      <c r="D6" s="105"/>
      <c r="E6" s="106"/>
      <c r="F6" s="29"/>
      <c r="G6" s="15"/>
      <c r="H6" s="24"/>
      <c r="I6" s="14"/>
    </row>
    <row r="7" spans="2:12" ht="10.5" customHeight="1" x14ac:dyDescent="0.2">
      <c r="C7" s="3"/>
      <c r="D7" s="3"/>
      <c r="E7" s="3"/>
      <c r="F7" s="3"/>
      <c r="G7" s="3"/>
      <c r="H7" s="3"/>
      <c r="I7" s="3"/>
      <c r="J7" s="3"/>
    </row>
    <row r="8" spans="2:12" ht="28.5" customHeight="1" x14ac:dyDescent="0.2">
      <c r="B8" s="41" t="s">
        <v>7</v>
      </c>
      <c r="C8" s="41" t="s">
        <v>8</v>
      </c>
      <c r="D8" s="41" t="s">
        <v>3</v>
      </c>
      <c r="E8" s="41" t="s">
        <v>9</v>
      </c>
      <c r="F8" s="42"/>
      <c r="G8" s="110" t="s">
        <v>10</v>
      </c>
      <c r="H8" s="111"/>
      <c r="I8" s="43" t="s">
        <v>11</v>
      </c>
      <c r="J8" s="43" t="s">
        <v>12</v>
      </c>
      <c r="K8" s="110" t="s">
        <v>13</v>
      </c>
      <c r="L8" s="111"/>
    </row>
    <row r="9" spans="2:12" ht="213.75" customHeight="1" x14ac:dyDescent="0.2">
      <c r="B9" s="107" t="s">
        <v>14</v>
      </c>
      <c r="C9" s="107"/>
      <c r="D9" s="109">
        <v>33439</v>
      </c>
      <c r="E9" s="107" t="s">
        <v>15</v>
      </c>
      <c r="F9" s="5">
        <v>48</v>
      </c>
      <c r="G9" s="107" t="s">
        <v>16</v>
      </c>
      <c r="H9" s="107"/>
      <c r="I9" s="5" t="s">
        <v>17</v>
      </c>
      <c r="J9" s="5" t="s">
        <v>18</v>
      </c>
      <c r="K9" s="36" t="s">
        <v>19</v>
      </c>
      <c r="L9" s="37">
        <f>IF(K9="TOTAL",100%,IF(K9="PARCIAL",50%,IF(K9="SIN CUMPLIR",0%," ")))</f>
        <v>1</v>
      </c>
    </row>
    <row r="10" spans="2:12" ht="81" customHeight="1" x14ac:dyDescent="0.2">
      <c r="B10" s="107"/>
      <c r="C10" s="107"/>
      <c r="D10" s="109"/>
      <c r="E10" s="107"/>
      <c r="F10" s="5">
        <v>49</v>
      </c>
      <c r="G10" s="107" t="s">
        <v>20</v>
      </c>
      <c r="H10" s="107"/>
      <c r="I10" s="5" t="s">
        <v>21</v>
      </c>
      <c r="J10" s="5" t="s">
        <v>22</v>
      </c>
      <c r="K10" s="36" t="s">
        <v>19</v>
      </c>
      <c r="L10" s="37">
        <f>IF(K10="TOTAL",100%,IF(K10="PARCIAL",50%,IF(K10="SIN CUMPLIR",0%," ")))</f>
        <v>1</v>
      </c>
    </row>
    <row r="11" spans="2:12" ht="101.25" customHeight="1" x14ac:dyDescent="0.2">
      <c r="B11" s="107"/>
      <c r="C11" s="107"/>
      <c r="D11" s="109"/>
      <c r="E11" s="107"/>
      <c r="F11" s="5">
        <v>54</v>
      </c>
      <c r="G11" s="107" t="s">
        <v>23</v>
      </c>
      <c r="H11" s="107"/>
      <c r="I11" s="5" t="s">
        <v>24</v>
      </c>
      <c r="J11" s="5" t="s">
        <v>25</v>
      </c>
      <c r="K11" s="36" t="s">
        <v>19</v>
      </c>
      <c r="L11" s="37">
        <f>IF(K11="TOTAL",100%,IF(K11="PARCIAL",50%,IF(K11="SIN CUMPLIR",0%," ")))</f>
        <v>1</v>
      </c>
    </row>
    <row r="12" spans="2:12" ht="7.5" customHeight="1" x14ac:dyDescent="0.2">
      <c r="B12" s="15"/>
      <c r="C12" s="15"/>
      <c r="D12" s="20"/>
      <c r="E12" s="15"/>
      <c r="F12" s="15"/>
      <c r="G12" s="15"/>
      <c r="H12" s="15"/>
      <c r="I12" s="15"/>
      <c r="J12" s="15"/>
      <c r="K12" s="15"/>
      <c r="L12" s="15"/>
    </row>
    <row r="13" spans="2:12" ht="30.75" customHeight="1" x14ac:dyDescent="0.2">
      <c r="B13" s="108" t="s">
        <v>26</v>
      </c>
      <c r="C13" s="108"/>
      <c r="D13" s="108"/>
      <c r="E13" s="108"/>
      <c r="F13" s="108"/>
      <c r="G13" s="108"/>
      <c r="H13" s="108"/>
      <c r="I13" s="108"/>
      <c r="J13" s="108"/>
      <c r="K13" s="102">
        <f>IFERROR(AVERAGE(L9:L11)," ")</f>
        <v>1</v>
      </c>
      <c r="L13" s="103"/>
    </row>
    <row r="14" spans="2:12" x14ac:dyDescent="0.2">
      <c r="B14" s="4"/>
      <c r="C14" s="4"/>
      <c r="D14" s="4"/>
      <c r="E14" s="4"/>
      <c r="F14" s="4"/>
      <c r="G14" s="4"/>
    </row>
    <row r="15" spans="2:12" ht="15" customHeight="1" x14ac:dyDescent="0.2">
      <c r="B15" s="4"/>
      <c r="C15" s="4"/>
    </row>
    <row r="16" spans="2:12" ht="20.100000000000001" customHeight="1" x14ac:dyDescent="0.2"/>
  </sheetData>
  <autoFilter ref="B8:L11" xr:uid="{00000000-0009-0000-0000-000001000000}">
    <filterColumn colId="5" showButton="0"/>
    <filterColumn colId="9" showButton="0"/>
  </autoFilter>
  <mergeCells count="18">
    <mergeCell ref="B2:B3"/>
    <mergeCell ref="C2:L2"/>
    <mergeCell ref="C3:F3"/>
    <mergeCell ref="G3:H3"/>
    <mergeCell ref="I3:J3"/>
    <mergeCell ref="K3:L3"/>
    <mergeCell ref="K13:L13"/>
    <mergeCell ref="C6:E6"/>
    <mergeCell ref="C9:C11"/>
    <mergeCell ref="B13:J13"/>
    <mergeCell ref="G9:H9"/>
    <mergeCell ref="B9:B11"/>
    <mergeCell ref="D9:D11"/>
    <mergeCell ref="G11:H11"/>
    <mergeCell ref="E9:E11"/>
    <mergeCell ref="G10:H10"/>
    <mergeCell ref="K8:L8"/>
    <mergeCell ref="G8:H8"/>
  </mergeCells>
  <conditionalFormatting sqref="K13">
    <cfRule type="cellIs" dxfId="46" priority="1" stopIfTrue="1" operator="equal">
      <formula>0</formula>
    </cfRule>
    <cfRule type="cellIs" dxfId="45" priority="2" stopIfTrue="1" operator="between">
      <formula>0.99</formula>
      <formula>0.001</formula>
    </cfRule>
    <cfRule type="cellIs" dxfId="44" priority="3" stopIfTrue="1" operator="equal">
      <formula>1</formula>
    </cfRule>
  </conditionalFormatting>
  <conditionalFormatting sqref="L9:L11">
    <cfRule type="cellIs" dxfId="43" priority="7" stopIfTrue="1" operator="equal">
      <formula>0</formula>
    </cfRule>
    <cfRule type="cellIs" dxfId="42" priority="8" stopIfTrue="1" operator="equal">
      <formula>0.5</formula>
    </cfRule>
    <cfRule type="cellIs" dxfId="41" priority="9" stopIfTrue="1" operator="equal">
      <formula>1</formula>
    </cfRule>
  </conditionalFormatting>
  <dataValidations count="1">
    <dataValidation type="list" allowBlank="1" showInputMessage="1" showErrorMessage="1" sqref="K9:K11" xr:uid="{00000000-0002-0000-0100-000000000000}">
      <formula1>Evaluacion</formula1>
    </dataValidation>
  </dataValidations>
  <printOptions horizontalCentered="1" verticalCentered="1"/>
  <pageMargins left="0.23622047244094491" right="0.23622047244094491" top="0.15748031496062992" bottom="0.15748031496062992" header="0.15748031496062992" footer="0.15748031496062992"/>
  <pageSetup scale="57" orientation="landscape" verticalDpi="300" r:id="rId1"/>
  <headerFooter alignWithMargins="0">
    <oddFooter>&amp;RME-MT-003/V2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137"/>
  <sheetViews>
    <sheetView showGridLines="0" topLeftCell="B1" zoomScale="70" zoomScaleNormal="70" zoomScaleSheetLayoutView="90" workbookViewId="0">
      <pane ySplit="7" topLeftCell="A117" activePane="bottomLeft" state="frozen"/>
      <selection pane="bottomLeft" activeCell="J121" sqref="J121"/>
    </sheetView>
  </sheetViews>
  <sheetFormatPr baseColWidth="10" defaultColWidth="9.140625" defaultRowHeight="12.75" x14ac:dyDescent="0.2"/>
  <cols>
    <col min="1" max="1" width="0.85546875" style="1" customWidth="1"/>
    <col min="2" max="2" width="39.140625" style="2" customWidth="1"/>
    <col min="3" max="3" width="8.7109375" style="2" customWidth="1"/>
    <col min="4" max="4" width="14.7109375" style="28" customWidth="1"/>
    <col min="5" max="5" width="15.7109375" style="2" customWidth="1"/>
    <col min="6" max="6" width="12.7109375" style="2" customWidth="1"/>
    <col min="7" max="7" width="36.5703125" style="2" customWidth="1"/>
    <col min="8" max="8" width="40.7109375" style="2" customWidth="1"/>
    <col min="9" max="9" width="20.42578125" style="2" customWidth="1"/>
    <col min="10" max="10" width="67.7109375" style="2" customWidth="1"/>
    <col min="11" max="11" width="17.5703125" style="2" customWidth="1"/>
    <col min="12" max="12" width="16.42578125" style="1" customWidth="1"/>
    <col min="13" max="256" width="11.42578125" style="1" customWidth="1"/>
    <col min="257" max="16384" width="9.140625" style="1"/>
  </cols>
  <sheetData>
    <row r="1" spans="2:12" ht="6" customHeight="1" x14ac:dyDescent="0.2">
      <c r="D1" s="2"/>
      <c r="L1" s="2"/>
    </row>
    <row r="2" spans="2:12" ht="33.75" customHeight="1" x14ac:dyDescent="0.2">
      <c r="B2" s="112"/>
      <c r="C2" s="113" t="s">
        <v>0</v>
      </c>
      <c r="D2" s="114"/>
      <c r="E2" s="114"/>
      <c r="F2" s="114"/>
      <c r="G2" s="114"/>
      <c r="H2" s="114"/>
      <c r="I2" s="114"/>
      <c r="J2" s="114"/>
      <c r="K2" s="114"/>
      <c r="L2" s="115"/>
    </row>
    <row r="3" spans="2:12" ht="33.75" customHeight="1" x14ac:dyDescent="0.2">
      <c r="B3" s="112"/>
      <c r="C3" s="116" t="s">
        <v>1</v>
      </c>
      <c r="D3" s="117"/>
      <c r="E3" s="117"/>
      <c r="F3" s="118"/>
      <c r="G3" s="116" t="s">
        <v>2</v>
      </c>
      <c r="H3" s="118"/>
      <c r="I3" s="116" t="s">
        <v>3</v>
      </c>
      <c r="J3" s="118"/>
      <c r="K3" s="116" t="s">
        <v>4</v>
      </c>
      <c r="L3" s="118"/>
    </row>
    <row r="4" spans="2:12" ht="9.75" customHeight="1" x14ac:dyDescent="0.2">
      <c r="B4" s="15"/>
      <c r="C4" s="15"/>
      <c r="D4" s="26"/>
      <c r="E4" s="26"/>
      <c r="F4" s="26"/>
      <c r="G4" s="26"/>
      <c r="H4" s="26"/>
      <c r="I4" s="26"/>
      <c r="J4" s="1"/>
      <c r="K4" s="27"/>
      <c r="L4" s="27"/>
    </row>
    <row r="5" spans="2:12" ht="30.75" customHeight="1" x14ac:dyDescent="0.2">
      <c r="B5" s="12" t="s">
        <v>5</v>
      </c>
      <c r="C5" s="104" t="s">
        <v>27</v>
      </c>
      <c r="D5" s="105"/>
      <c r="E5" s="106"/>
      <c r="F5" s="15"/>
      <c r="G5" s="15"/>
      <c r="H5" s="24"/>
      <c r="I5" s="14"/>
    </row>
    <row r="6" spans="2:12" ht="8.25" customHeight="1" x14ac:dyDescent="0.2">
      <c r="C6" s="3"/>
      <c r="D6" s="30"/>
      <c r="E6" s="3"/>
      <c r="F6" s="3"/>
      <c r="G6" s="3"/>
      <c r="H6" s="3"/>
      <c r="I6" s="3"/>
      <c r="J6" s="3"/>
    </row>
    <row r="7" spans="2:12" ht="26.25" customHeight="1" x14ac:dyDescent="0.2">
      <c r="B7" s="44" t="s">
        <v>7</v>
      </c>
      <c r="C7" s="44" t="s">
        <v>8</v>
      </c>
      <c r="D7" s="45" t="s">
        <v>3</v>
      </c>
      <c r="E7" s="44" t="s">
        <v>9</v>
      </c>
      <c r="F7" s="46" t="s">
        <v>28</v>
      </c>
      <c r="G7" s="136" t="s">
        <v>10</v>
      </c>
      <c r="H7" s="137"/>
      <c r="I7" s="47" t="s">
        <v>11</v>
      </c>
      <c r="J7" s="47" t="s">
        <v>12</v>
      </c>
      <c r="K7" s="139" t="s">
        <v>29</v>
      </c>
      <c r="L7" s="139"/>
    </row>
    <row r="8" spans="2:12" ht="160.5" customHeight="1" x14ac:dyDescent="0.2">
      <c r="B8" s="120" t="s">
        <v>30</v>
      </c>
      <c r="C8" s="120" t="s">
        <v>31</v>
      </c>
      <c r="D8" s="123">
        <v>28879</v>
      </c>
      <c r="E8" s="120" t="s">
        <v>32</v>
      </c>
      <c r="F8" s="18" t="s">
        <v>33</v>
      </c>
      <c r="G8" s="128" t="s">
        <v>34</v>
      </c>
      <c r="H8" s="129"/>
      <c r="I8" s="5" t="s">
        <v>35</v>
      </c>
      <c r="J8" s="5" t="s">
        <v>36</v>
      </c>
      <c r="K8" s="36" t="s">
        <v>37</v>
      </c>
      <c r="L8" s="37">
        <f t="shared" ref="L8:L63" si="0">IF(K8="TOTAL",100%,IF(K8="PARCIAL",50%,IF(K8="NINGUN",0%," ")))</f>
        <v>0.5</v>
      </c>
    </row>
    <row r="9" spans="2:12" s="6" customFormat="1" ht="57.75" customHeight="1" x14ac:dyDescent="0.2">
      <c r="B9" s="121"/>
      <c r="C9" s="121"/>
      <c r="D9" s="124"/>
      <c r="E9" s="121"/>
      <c r="F9" s="18" t="s">
        <v>38</v>
      </c>
      <c r="G9" s="128" t="s">
        <v>39</v>
      </c>
      <c r="H9" s="129"/>
      <c r="I9" s="5" t="s">
        <v>40</v>
      </c>
      <c r="J9" s="5" t="s">
        <v>41</v>
      </c>
      <c r="K9" s="36" t="s">
        <v>37</v>
      </c>
      <c r="L9" s="37">
        <f t="shared" si="0"/>
        <v>0.5</v>
      </c>
    </row>
    <row r="10" spans="2:12" s="11" customFormat="1" ht="33.75" customHeight="1" x14ac:dyDescent="0.2">
      <c r="B10" s="121"/>
      <c r="C10" s="121"/>
      <c r="D10" s="124"/>
      <c r="E10" s="121"/>
      <c r="F10" s="18" t="s">
        <v>42</v>
      </c>
      <c r="G10" s="128" t="s">
        <v>43</v>
      </c>
      <c r="H10" s="129"/>
      <c r="I10" s="5" t="s">
        <v>44</v>
      </c>
      <c r="J10" s="5" t="s">
        <v>45</v>
      </c>
      <c r="K10" s="36" t="s">
        <v>19</v>
      </c>
      <c r="L10" s="37">
        <f t="shared" si="0"/>
        <v>1</v>
      </c>
    </row>
    <row r="11" spans="2:12" ht="47.25" customHeight="1" x14ac:dyDescent="0.2">
      <c r="B11" s="121"/>
      <c r="C11" s="121"/>
      <c r="D11" s="124"/>
      <c r="E11" s="121"/>
      <c r="F11" s="18" t="s">
        <v>46</v>
      </c>
      <c r="G11" s="128" t="s">
        <v>47</v>
      </c>
      <c r="H11" s="129"/>
      <c r="I11" s="5" t="s">
        <v>44</v>
      </c>
      <c r="J11" s="5" t="s">
        <v>48</v>
      </c>
      <c r="K11" s="36" t="s">
        <v>19</v>
      </c>
      <c r="L11" s="37">
        <f t="shared" si="0"/>
        <v>1</v>
      </c>
    </row>
    <row r="12" spans="2:12" ht="75" customHeight="1" x14ac:dyDescent="0.2">
      <c r="B12" s="121"/>
      <c r="C12" s="121"/>
      <c r="D12" s="124"/>
      <c r="E12" s="121"/>
      <c r="F12" s="18" t="s">
        <v>49</v>
      </c>
      <c r="G12" s="128" t="s">
        <v>50</v>
      </c>
      <c r="H12" s="129"/>
      <c r="I12" s="5" t="s">
        <v>51</v>
      </c>
      <c r="J12" s="5" t="s">
        <v>52</v>
      </c>
      <c r="K12" s="36" t="s">
        <v>19</v>
      </c>
      <c r="L12" s="37">
        <f t="shared" si="0"/>
        <v>1</v>
      </c>
    </row>
    <row r="13" spans="2:12" ht="34.5" customHeight="1" x14ac:dyDescent="0.2">
      <c r="B13" s="121"/>
      <c r="C13" s="121"/>
      <c r="D13" s="124"/>
      <c r="E13" s="121"/>
      <c r="F13" s="18">
        <v>111</v>
      </c>
      <c r="G13" s="128" t="s">
        <v>53</v>
      </c>
      <c r="H13" s="129"/>
      <c r="I13" s="5" t="s">
        <v>51</v>
      </c>
      <c r="J13" s="5" t="s">
        <v>54</v>
      </c>
      <c r="K13" s="36" t="s">
        <v>19</v>
      </c>
      <c r="L13" s="37">
        <f t="shared" si="0"/>
        <v>1</v>
      </c>
    </row>
    <row r="14" spans="2:12" ht="29.25" customHeight="1" x14ac:dyDescent="0.2">
      <c r="B14" s="121"/>
      <c r="C14" s="121"/>
      <c r="D14" s="124"/>
      <c r="E14" s="121"/>
      <c r="F14" s="18">
        <v>112</v>
      </c>
      <c r="G14" s="128" t="s">
        <v>55</v>
      </c>
      <c r="H14" s="129"/>
      <c r="I14" s="5" t="s">
        <v>56</v>
      </c>
      <c r="J14" s="5" t="s">
        <v>57</v>
      </c>
      <c r="K14" s="36" t="s">
        <v>19</v>
      </c>
      <c r="L14" s="37">
        <f t="shared" si="0"/>
        <v>1</v>
      </c>
    </row>
    <row r="15" spans="2:12" s="6" customFormat="1" ht="23.25" customHeight="1" x14ac:dyDescent="0.2">
      <c r="B15" s="121"/>
      <c r="C15" s="121"/>
      <c r="D15" s="124"/>
      <c r="E15" s="121"/>
      <c r="F15" s="18" t="s">
        <v>58</v>
      </c>
      <c r="G15" s="128" t="s">
        <v>59</v>
      </c>
      <c r="H15" s="129"/>
      <c r="I15" s="5" t="s">
        <v>51</v>
      </c>
      <c r="J15" s="5" t="s">
        <v>60</v>
      </c>
      <c r="K15" s="36" t="s">
        <v>19</v>
      </c>
      <c r="L15" s="37">
        <f t="shared" si="0"/>
        <v>1</v>
      </c>
    </row>
    <row r="16" spans="2:12" s="6" customFormat="1" ht="28.5" customHeight="1" x14ac:dyDescent="0.2">
      <c r="B16" s="121"/>
      <c r="C16" s="121"/>
      <c r="D16" s="124"/>
      <c r="E16" s="121"/>
      <c r="F16" s="18">
        <v>117</v>
      </c>
      <c r="G16" s="128" t="s">
        <v>61</v>
      </c>
      <c r="H16" s="129"/>
      <c r="I16" s="5" t="s">
        <v>51</v>
      </c>
      <c r="J16" s="5" t="s">
        <v>62</v>
      </c>
      <c r="K16" s="36" t="s">
        <v>37</v>
      </c>
      <c r="L16" s="37">
        <f t="shared" si="0"/>
        <v>0.5</v>
      </c>
    </row>
    <row r="17" spans="2:12" s="6" customFormat="1" ht="32.25" customHeight="1" x14ac:dyDescent="0.2">
      <c r="B17" s="121"/>
      <c r="C17" s="121"/>
      <c r="D17" s="124"/>
      <c r="E17" s="121"/>
      <c r="F17" s="18" t="s">
        <v>63</v>
      </c>
      <c r="G17" s="128" t="s">
        <v>64</v>
      </c>
      <c r="H17" s="129"/>
      <c r="I17" s="5" t="s">
        <v>51</v>
      </c>
      <c r="J17" s="48" t="s">
        <v>65</v>
      </c>
      <c r="K17" s="36" t="s">
        <v>19</v>
      </c>
      <c r="L17" s="37">
        <f t="shared" si="0"/>
        <v>1</v>
      </c>
    </row>
    <row r="18" spans="2:12" s="6" customFormat="1" ht="74.25" customHeight="1" x14ac:dyDescent="0.2">
      <c r="B18" s="121"/>
      <c r="C18" s="121"/>
      <c r="D18" s="124"/>
      <c r="E18" s="121"/>
      <c r="F18" s="18" t="s">
        <v>66</v>
      </c>
      <c r="G18" s="128" t="s">
        <v>67</v>
      </c>
      <c r="H18" s="129"/>
      <c r="I18" s="5" t="s">
        <v>51</v>
      </c>
      <c r="J18" s="48" t="s">
        <v>68</v>
      </c>
      <c r="K18" s="36" t="s">
        <v>19</v>
      </c>
      <c r="L18" s="37">
        <f t="shared" si="0"/>
        <v>1</v>
      </c>
    </row>
    <row r="19" spans="2:12" s="6" customFormat="1" ht="72.75" customHeight="1" x14ac:dyDescent="0.2">
      <c r="B19" s="121"/>
      <c r="C19" s="121"/>
      <c r="D19" s="124"/>
      <c r="E19" s="121"/>
      <c r="F19" s="18" t="s">
        <v>69</v>
      </c>
      <c r="G19" s="128" t="s">
        <v>70</v>
      </c>
      <c r="H19" s="129"/>
      <c r="I19" s="5" t="s">
        <v>51</v>
      </c>
      <c r="J19" s="48" t="s">
        <v>71</v>
      </c>
      <c r="K19" s="36" t="s">
        <v>37</v>
      </c>
      <c r="L19" s="37">
        <f t="shared" si="0"/>
        <v>0.5</v>
      </c>
    </row>
    <row r="20" spans="2:12" s="6" customFormat="1" ht="38.25" customHeight="1" x14ac:dyDescent="0.2">
      <c r="B20" s="121"/>
      <c r="C20" s="121"/>
      <c r="D20" s="124"/>
      <c r="E20" s="121"/>
      <c r="F20" s="18" t="s">
        <v>72</v>
      </c>
      <c r="G20" s="128" t="s">
        <v>73</v>
      </c>
      <c r="H20" s="129"/>
      <c r="I20" s="5" t="s">
        <v>51</v>
      </c>
      <c r="J20" s="49" t="s">
        <v>74</v>
      </c>
      <c r="K20" s="36" t="s">
        <v>19</v>
      </c>
      <c r="L20" s="37">
        <f t="shared" si="0"/>
        <v>1</v>
      </c>
    </row>
    <row r="21" spans="2:12" s="6" customFormat="1" ht="23.25" customHeight="1" x14ac:dyDescent="0.2">
      <c r="B21" s="121"/>
      <c r="C21" s="121"/>
      <c r="D21" s="124"/>
      <c r="E21" s="121"/>
      <c r="F21" s="18" t="s">
        <v>75</v>
      </c>
      <c r="G21" s="128" t="s">
        <v>76</v>
      </c>
      <c r="H21" s="129"/>
      <c r="I21" s="5" t="s">
        <v>77</v>
      </c>
      <c r="J21" s="5" t="s">
        <v>78</v>
      </c>
      <c r="K21" s="36" t="s">
        <v>19</v>
      </c>
      <c r="L21" s="37">
        <f t="shared" si="0"/>
        <v>1</v>
      </c>
    </row>
    <row r="22" spans="2:12" s="6" customFormat="1" ht="59.25" customHeight="1" x14ac:dyDescent="0.2">
      <c r="B22" s="122"/>
      <c r="C22" s="122"/>
      <c r="D22" s="127"/>
      <c r="E22" s="107"/>
      <c r="F22" s="18" t="s">
        <v>79</v>
      </c>
      <c r="G22" s="128" t="s">
        <v>80</v>
      </c>
      <c r="H22" s="129"/>
      <c r="I22" s="5" t="s">
        <v>77</v>
      </c>
      <c r="J22" s="5" t="s">
        <v>81</v>
      </c>
      <c r="K22" s="36" t="s">
        <v>19</v>
      </c>
      <c r="L22" s="37">
        <f t="shared" si="0"/>
        <v>1</v>
      </c>
    </row>
    <row r="23" spans="2:12" s="6" customFormat="1" ht="59.25" customHeight="1" x14ac:dyDescent="0.2">
      <c r="B23" s="5" t="s">
        <v>82</v>
      </c>
      <c r="C23" s="5" t="s">
        <v>83</v>
      </c>
      <c r="D23" s="33">
        <v>30802</v>
      </c>
      <c r="E23" s="5" t="s">
        <v>32</v>
      </c>
      <c r="F23" s="18">
        <v>7</v>
      </c>
      <c r="G23" s="128" t="s">
        <v>84</v>
      </c>
      <c r="H23" s="129"/>
      <c r="I23" s="5" t="s">
        <v>85</v>
      </c>
      <c r="J23" s="5" t="s">
        <v>86</v>
      </c>
      <c r="K23" s="36" t="s">
        <v>19</v>
      </c>
      <c r="L23" s="37">
        <f t="shared" si="0"/>
        <v>1</v>
      </c>
    </row>
    <row r="24" spans="2:12" ht="79.5" customHeight="1" x14ac:dyDescent="0.2">
      <c r="B24" s="5" t="s">
        <v>87</v>
      </c>
      <c r="C24" s="5" t="s">
        <v>88</v>
      </c>
      <c r="D24" s="31">
        <v>32500</v>
      </c>
      <c r="E24" s="9" t="s">
        <v>32</v>
      </c>
      <c r="F24" s="5" t="s">
        <v>89</v>
      </c>
      <c r="G24" s="128" t="s">
        <v>90</v>
      </c>
      <c r="H24" s="129"/>
      <c r="I24" s="5" t="s">
        <v>89</v>
      </c>
      <c r="J24" s="5" t="s">
        <v>91</v>
      </c>
      <c r="K24" s="36" t="s">
        <v>19</v>
      </c>
      <c r="L24" s="37">
        <f t="shared" si="0"/>
        <v>1</v>
      </c>
    </row>
    <row r="25" spans="2:12" ht="84.75" customHeight="1" x14ac:dyDescent="0.2">
      <c r="B25" s="5" t="s">
        <v>92</v>
      </c>
      <c r="C25" s="5" t="s">
        <v>93</v>
      </c>
      <c r="D25" s="33">
        <v>32897</v>
      </c>
      <c r="E25" s="5" t="s">
        <v>32</v>
      </c>
      <c r="F25" s="18">
        <v>11</v>
      </c>
      <c r="G25" s="128" t="s">
        <v>94</v>
      </c>
      <c r="H25" s="129"/>
      <c r="I25" s="5" t="s">
        <v>85</v>
      </c>
      <c r="J25" s="5" t="s">
        <v>95</v>
      </c>
      <c r="K25" s="36" t="s">
        <v>19</v>
      </c>
      <c r="L25" s="37">
        <f t="shared" si="0"/>
        <v>1</v>
      </c>
    </row>
    <row r="26" spans="2:12" ht="40.5" customHeight="1" x14ac:dyDescent="0.2">
      <c r="B26" s="5" t="s">
        <v>96</v>
      </c>
      <c r="C26" s="5" t="s">
        <v>97</v>
      </c>
      <c r="D26" s="33">
        <v>33235</v>
      </c>
      <c r="E26" s="5" t="s">
        <v>32</v>
      </c>
      <c r="F26" s="18" t="s">
        <v>98</v>
      </c>
      <c r="G26" s="128" t="s">
        <v>99</v>
      </c>
      <c r="H26" s="129"/>
      <c r="I26" s="5" t="s">
        <v>85</v>
      </c>
      <c r="J26" s="5" t="s">
        <v>100</v>
      </c>
      <c r="K26" s="36" t="s">
        <v>19</v>
      </c>
      <c r="L26" s="37">
        <f t="shared" si="0"/>
        <v>1</v>
      </c>
    </row>
    <row r="27" spans="2:12" ht="41.25" customHeight="1" x14ac:dyDescent="0.2">
      <c r="B27" s="120" t="s">
        <v>101</v>
      </c>
      <c r="C27" s="120" t="s">
        <v>102</v>
      </c>
      <c r="D27" s="127">
        <v>34126</v>
      </c>
      <c r="E27" s="107" t="s">
        <v>32</v>
      </c>
      <c r="F27" s="5" t="s">
        <v>103</v>
      </c>
      <c r="G27" s="128" t="s">
        <v>104</v>
      </c>
      <c r="H27" s="129"/>
      <c r="I27" s="5" t="s">
        <v>105</v>
      </c>
      <c r="J27" s="5" t="s">
        <v>106</v>
      </c>
      <c r="K27" s="36" t="s">
        <v>37</v>
      </c>
      <c r="L27" s="37">
        <f t="shared" si="0"/>
        <v>0.5</v>
      </c>
    </row>
    <row r="28" spans="2:12" ht="33" customHeight="1" x14ac:dyDescent="0.2">
      <c r="B28" s="121"/>
      <c r="C28" s="121"/>
      <c r="D28" s="127"/>
      <c r="E28" s="107"/>
      <c r="F28" s="10">
        <v>17</v>
      </c>
      <c r="G28" s="128" t="s">
        <v>107</v>
      </c>
      <c r="H28" s="129"/>
      <c r="I28" s="5" t="s">
        <v>108</v>
      </c>
      <c r="J28" s="5" t="s">
        <v>109</v>
      </c>
      <c r="K28" s="36" t="s">
        <v>19</v>
      </c>
      <c r="L28" s="37">
        <f t="shared" si="0"/>
        <v>1</v>
      </c>
    </row>
    <row r="29" spans="2:12" ht="43.5" customHeight="1" x14ac:dyDescent="0.2">
      <c r="B29" s="122"/>
      <c r="C29" s="122"/>
      <c r="D29" s="127"/>
      <c r="E29" s="107"/>
      <c r="F29" s="10">
        <v>18</v>
      </c>
      <c r="G29" s="128" t="s">
        <v>110</v>
      </c>
      <c r="H29" s="129"/>
      <c r="I29" s="5" t="s">
        <v>108</v>
      </c>
      <c r="J29" s="5" t="s">
        <v>109</v>
      </c>
      <c r="K29" s="36" t="s">
        <v>19</v>
      </c>
      <c r="L29" s="37">
        <f t="shared" si="0"/>
        <v>1</v>
      </c>
    </row>
    <row r="30" spans="2:12" s="6" customFormat="1" ht="69.95" customHeight="1" x14ac:dyDescent="0.2">
      <c r="B30" s="5" t="s">
        <v>111</v>
      </c>
      <c r="C30" s="5" t="s">
        <v>112</v>
      </c>
      <c r="D30" s="33">
        <v>34129</v>
      </c>
      <c r="E30" s="5" t="s">
        <v>32</v>
      </c>
      <c r="F30" s="18" t="s">
        <v>98</v>
      </c>
      <c r="G30" s="128" t="s">
        <v>91</v>
      </c>
      <c r="H30" s="129"/>
      <c r="I30" s="5" t="s">
        <v>91</v>
      </c>
      <c r="J30" s="5" t="s">
        <v>91</v>
      </c>
      <c r="K30" s="36" t="s">
        <v>19</v>
      </c>
      <c r="L30" s="37">
        <f t="shared" si="0"/>
        <v>1</v>
      </c>
    </row>
    <row r="31" spans="2:12" s="6" customFormat="1" ht="42" customHeight="1" x14ac:dyDescent="0.2">
      <c r="B31" s="5" t="s">
        <v>113</v>
      </c>
      <c r="C31" s="5" t="s">
        <v>114</v>
      </c>
      <c r="D31" s="31">
        <v>34326</v>
      </c>
      <c r="E31" s="9" t="s">
        <v>32</v>
      </c>
      <c r="F31" s="18" t="s">
        <v>98</v>
      </c>
      <c r="G31" s="128" t="s">
        <v>115</v>
      </c>
      <c r="H31" s="129"/>
      <c r="I31" s="5" t="s">
        <v>44</v>
      </c>
      <c r="J31" s="5" t="s">
        <v>116</v>
      </c>
      <c r="K31" s="36" t="s">
        <v>19</v>
      </c>
      <c r="L31" s="37">
        <f t="shared" si="0"/>
        <v>1</v>
      </c>
    </row>
    <row r="32" spans="2:12" ht="86.25" customHeight="1" x14ac:dyDescent="0.2">
      <c r="B32" s="5" t="s">
        <v>117</v>
      </c>
      <c r="C32" s="5" t="s">
        <v>118</v>
      </c>
      <c r="D32" s="33">
        <v>34717</v>
      </c>
      <c r="E32" s="5" t="s">
        <v>32</v>
      </c>
      <c r="F32" s="18">
        <v>23</v>
      </c>
      <c r="G32" s="128" t="s">
        <v>119</v>
      </c>
      <c r="H32" s="129"/>
      <c r="I32" s="5" t="s">
        <v>120</v>
      </c>
      <c r="J32" s="5" t="s">
        <v>121</v>
      </c>
      <c r="K32" s="36" t="s">
        <v>19</v>
      </c>
      <c r="L32" s="37">
        <f t="shared" si="0"/>
        <v>1</v>
      </c>
    </row>
    <row r="33" spans="2:12" ht="53.25" customHeight="1" x14ac:dyDescent="0.2">
      <c r="B33" s="5" t="s">
        <v>122</v>
      </c>
      <c r="C33" s="5" t="s">
        <v>123</v>
      </c>
      <c r="D33" s="31">
        <v>34999</v>
      </c>
      <c r="E33" s="9" t="s">
        <v>32</v>
      </c>
      <c r="F33" s="18" t="s">
        <v>89</v>
      </c>
      <c r="G33" s="128" t="s">
        <v>91</v>
      </c>
      <c r="H33" s="129"/>
      <c r="I33" s="5" t="s">
        <v>89</v>
      </c>
      <c r="J33" s="5" t="s">
        <v>91</v>
      </c>
      <c r="K33" s="36" t="s">
        <v>19</v>
      </c>
      <c r="L33" s="37">
        <f t="shared" si="0"/>
        <v>1</v>
      </c>
    </row>
    <row r="34" spans="2:12" ht="104.25" customHeight="1" x14ac:dyDescent="0.2">
      <c r="B34" s="120" t="s">
        <v>124</v>
      </c>
      <c r="C34" s="120" t="s">
        <v>125</v>
      </c>
      <c r="D34" s="127">
        <v>35468</v>
      </c>
      <c r="E34" s="107" t="s">
        <v>32</v>
      </c>
      <c r="F34" s="5">
        <v>24</v>
      </c>
      <c r="G34" s="107" t="s">
        <v>126</v>
      </c>
      <c r="H34" s="107"/>
      <c r="I34" s="5" t="s">
        <v>85</v>
      </c>
      <c r="J34" s="5" t="s">
        <v>127</v>
      </c>
      <c r="K34" s="36" t="s">
        <v>19</v>
      </c>
      <c r="L34" s="37">
        <f t="shared" si="0"/>
        <v>1</v>
      </c>
    </row>
    <row r="35" spans="2:12" ht="76.5" customHeight="1" x14ac:dyDescent="0.2">
      <c r="B35" s="122"/>
      <c r="C35" s="122"/>
      <c r="D35" s="127"/>
      <c r="E35" s="107"/>
      <c r="F35" s="5">
        <v>31</v>
      </c>
      <c r="G35" s="107" t="s">
        <v>128</v>
      </c>
      <c r="H35" s="107"/>
      <c r="I35" s="10" t="s">
        <v>129</v>
      </c>
      <c r="J35" s="5" t="s">
        <v>130</v>
      </c>
      <c r="K35" s="36" t="s">
        <v>19</v>
      </c>
      <c r="L35" s="37">
        <f t="shared" si="0"/>
        <v>1</v>
      </c>
    </row>
    <row r="36" spans="2:12" ht="69.95" customHeight="1" x14ac:dyDescent="0.2">
      <c r="B36" s="5" t="s">
        <v>131</v>
      </c>
      <c r="C36" s="5" t="s">
        <v>132</v>
      </c>
      <c r="D36" s="31">
        <v>35620</v>
      </c>
      <c r="E36" s="9" t="s">
        <v>32</v>
      </c>
      <c r="F36" s="18" t="s">
        <v>89</v>
      </c>
      <c r="G36" s="128" t="s">
        <v>91</v>
      </c>
      <c r="H36" s="129"/>
      <c r="I36" s="5" t="s">
        <v>91</v>
      </c>
      <c r="J36" s="5" t="s">
        <v>91</v>
      </c>
      <c r="K36" s="36" t="s">
        <v>19</v>
      </c>
      <c r="L36" s="37">
        <f t="shared" si="0"/>
        <v>1</v>
      </c>
    </row>
    <row r="37" spans="2:12" ht="39.75" customHeight="1" x14ac:dyDescent="0.2">
      <c r="B37" s="5" t="s">
        <v>133</v>
      </c>
      <c r="C37" s="5" t="s">
        <v>134</v>
      </c>
      <c r="D37" s="33" t="s">
        <v>135</v>
      </c>
      <c r="E37" s="5" t="s">
        <v>32</v>
      </c>
      <c r="F37" s="18">
        <v>3</v>
      </c>
      <c r="G37" s="128" t="s">
        <v>136</v>
      </c>
      <c r="H37" s="129"/>
      <c r="I37" s="5" t="s">
        <v>85</v>
      </c>
      <c r="J37" s="5" t="s">
        <v>137</v>
      </c>
      <c r="K37" s="36" t="s">
        <v>19</v>
      </c>
      <c r="L37" s="37">
        <f t="shared" si="0"/>
        <v>1</v>
      </c>
    </row>
    <row r="38" spans="2:12" ht="66" customHeight="1" x14ac:dyDescent="0.2">
      <c r="B38" s="5" t="s">
        <v>138</v>
      </c>
      <c r="C38" s="5" t="s">
        <v>139</v>
      </c>
      <c r="D38" s="31" t="s">
        <v>140</v>
      </c>
      <c r="E38" s="5" t="s">
        <v>32</v>
      </c>
      <c r="F38" s="18" t="s">
        <v>89</v>
      </c>
      <c r="G38" s="128" t="s">
        <v>141</v>
      </c>
      <c r="H38" s="129"/>
      <c r="I38" s="5" t="s">
        <v>89</v>
      </c>
      <c r="J38" s="5" t="s">
        <v>91</v>
      </c>
      <c r="K38" s="36" t="s">
        <v>19</v>
      </c>
      <c r="L38" s="37">
        <f t="shared" si="0"/>
        <v>1</v>
      </c>
    </row>
    <row r="39" spans="2:12" ht="114.75" customHeight="1" x14ac:dyDescent="0.2">
      <c r="B39" s="8" t="s">
        <v>142</v>
      </c>
      <c r="C39" s="8" t="s">
        <v>143</v>
      </c>
      <c r="D39" s="31" t="s">
        <v>144</v>
      </c>
      <c r="E39" s="9" t="s">
        <v>32</v>
      </c>
      <c r="F39" s="18" t="s">
        <v>89</v>
      </c>
      <c r="G39" s="128" t="s">
        <v>145</v>
      </c>
      <c r="H39" s="129"/>
      <c r="I39" s="5" t="s">
        <v>91</v>
      </c>
      <c r="J39" s="5" t="s">
        <v>91</v>
      </c>
      <c r="K39" s="36" t="s">
        <v>19</v>
      </c>
      <c r="L39" s="37">
        <f t="shared" si="0"/>
        <v>1</v>
      </c>
    </row>
    <row r="40" spans="2:12" ht="71.25" customHeight="1" x14ac:dyDescent="0.2">
      <c r="B40" s="5" t="s">
        <v>146</v>
      </c>
      <c r="C40" s="5" t="s">
        <v>147</v>
      </c>
      <c r="D40" s="33">
        <v>37460</v>
      </c>
      <c r="E40" s="5" t="s">
        <v>32</v>
      </c>
      <c r="F40" s="18">
        <v>1</v>
      </c>
      <c r="G40" s="128" t="s">
        <v>148</v>
      </c>
      <c r="H40" s="129"/>
      <c r="I40" s="5" t="s">
        <v>85</v>
      </c>
      <c r="J40" s="5" t="s">
        <v>149</v>
      </c>
      <c r="K40" s="36" t="s">
        <v>19</v>
      </c>
      <c r="L40" s="37">
        <f t="shared" si="0"/>
        <v>1</v>
      </c>
    </row>
    <row r="41" spans="2:12" ht="42" customHeight="1" x14ac:dyDescent="0.2">
      <c r="B41" s="5" t="s">
        <v>150</v>
      </c>
      <c r="C41" s="5" t="s">
        <v>151</v>
      </c>
      <c r="D41" s="33">
        <v>37474</v>
      </c>
      <c r="E41" s="5" t="s">
        <v>32</v>
      </c>
      <c r="F41" s="18" t="s">
        <v>98</v>
      </c>
      <c r="G41" s="128" t="s">
        <v>152</v>
      </c>
      <c r="H41" s="129"/>
      <c r="I41" s="5" t="s">
        <v>40</v>
      </c>
      <c r="J41" s="5" t="s">
        <v>153</v>
      </c>
      <c r="K41" s="36" t="s">
        <v>19</v>
      </c>
      <c r="L41" s="37">
        <f t="shared" si="0"/>
        <v>1</v>
      </c>
    </row>
    <row r="42" spans="2:12" ht="61.5" customHeight="1" x14ac:dyDescent="0.2">
      <c r="B42" s="5" t="s">
        <v>154</v>
      </c>
      <c r="C42" s="5" t="s">
        <v>155</v>
      </c>
      <c r="D42" s="33">
        <v>37607</v>
      </c>
      <c r="E42" s="5" t="s">
        <v>32</v>
      </c>
      <c r="F42" s="18">
        <v>1</v>
      </c>
      <c r="G42" s="128" t="s">
        <v>156</v>
      </c>
      <c r="H42" s="129"/>
      <c r="I42" s="5" t="s">
        <v>44</v>
      </c>
      <c r="J42" s="5" t="s">
        <v>157</v>
      </c>
      <c r="K42" s="36" t="s">
        <v>19</v>
      </c>
      <c r="L42" s="37">
        <f t="shared" si="0"/>
        <v>1</v>
      </c>
    </row>
    <row r="43" spans="2:12" ht="33" customHeight="1" x14ac:dyDescent="0.2">
      <c r="B43" s="5" t="s">
        <v>158</v>
      </c>
      <c r="C43" s="5" t="s">
        <v>159</v>
      </c>
      <c r="D43" s="33">
        <v>37617</v>
      </c>
      <c r="E43" s="5" t="s">
        <v>32</v>
      </c>
      <c r="F43" s="18" t="s">
        <v>160</v>
      </c>
      <c r="G43" s="128" t="s">
        <v>161</v>
      </c>
      <c r="H43" s="129"/>
      <c r="I43" s="9" t="s">
        <v>1450</v>
      </c>
      <c r="J43" s="5" t="s">
        <v>162</v>
      </c>
      <c r="K43" s="36" t="s">
        <v>19</v>
      </c>
      <c r="L43" s="37">
        <f t="shared" si="0"/>
        <v>1</v>
      </c>
    </row>
    <row r="44" spans="2:12" ht="34.5" customHeight="1" x14ac:dyDescent="0.2">
      <c r="B44" s="5" t="s">
        <v>163</v>
      </c>
      <c r="C44" s="5" t="s">
        <v>164</v>
      </c>
      <c r="D44" s="33">
        <v>37650</v>
      </c>
      <c r="E44" s="5" t="s">
        <v>32</v>
      </c>
      <c r="F44" s="18" t="s">
        <v>98</v>
      </c>
      <c r="G44" s="128" t="s">
        <v>165</v>
      </c>
      <c r="H44" s="129"/>
      <c r="I44" s="9" t="s">
        <v>1450</v>
      </c>
      <c r="J44" s="5" t="s">
        <v>166</v>
      </c>
      <c r="K44" s="36" t="s">
        <v>19</v>
      </c>
      <c r="L44" s="37">
        <f t="shared" si="0"/>
        <v>1</v>
      </c>
    </row>
    <row r="45" spans="2:12" ht="39" customHeight="1" x14ac:dyDescent="0.2">
      <c r="B45" s="5" t="s">
        <v>167</v>
      </c>
      <c r="C45" s="5" t="s">
        <v>168</v>
      </c>
      <c r="D45" s="31">
        <v>37812</v>
      </c>
      <c r="E45" s="9" t="s">
        <v>32</v>
      </c>
      <c r="F45" s="18" t="s">
        <v>98</v>
      </c>
      <c r="G45" s="128" t="s">
        <v>169</v>
      </c>
      <c r="H45" s="129"/>
      <c r="I45" s="5" t="s">
        <v>170</v>
      </c>
      <c r="J45" s="5" t="s">
        <v>171</v>
      </c>
      <c r="K45" s="36" t="s">
        <v>19</v>
      </c>
      <c r="L45" s="37">
        <f t="shared" si="0"/>
        <v>1</v>
      </c>
    </row>
    <row r="46" spans="2:12" ht="51" customHeight="1" x14ac:dyDescent="0.2">
      <c r="B46" s="5" t="s">
        <v>172</v>
      </c>
      <c r="C46" s="5" t="s">
        <v>173</v>
      </c>
      <c r="D46" s="33">
        <v>38253</v>
      </c>
      <c r="E46" s="5" t="s">
        <v>32</v>
      </c>
      <c r="F46" s="18" t="s">
        <v>98</v>
      </c>
      <c r="G46" s="128" t="s">
        <v>174</v>
      </c>
      <c r="H46" s="129"/>
      <c r="I46" s="9" t="s">
        <v>1450</v>
      </c>
      <c r="J46" s="5" t="s">
        <v>175</v>
      </c>
      <c r="K46" s="36" t="s">
        <v>19</v>
      </c>
      <c r="L46" s="37">
        <f t="shared" si="0"/>
        <v>1</v>
      </c>
    </row>
    <row r="47" spans="2:12" ht="57.75" customHeight="1" x14ac:dyDescent="0.2">
      <c r="B47" s="5" t="s">
        <v>176</v>
      </c>
      <c r="C47" s="5" t="s">
        <v>177</v>
      </c>
      <c r="D47" s="33">
        <v>38351</v>
      </c>
      <c r="E47" s="5" t="s">
        <v>32</v>
      </c>
      <c r="F47" s="18">
        <v>2</v>
      </c>
      <c r="G47" s="128" t="s">
        <v>178</v>
      </c>
      <c r="H47" s="129"/>
      <c r="I47" s="9" t="s">
        <v>1450</v>
      </c>
      <c r="J47" s="5" t="s">
        <v>179</v>
      </c>
      <c r="K47" s="36" t="s">
        <v>19</v>
      </c>
      <c r="L47" s="37">
        <f t="shared" si="0"/>
        <v>1</v>
      </c>
    </row>
    <row r="48" spans="2:12" s="11" customFormat="1" ht="81.75" customHeight="1" x14ac:dyDescent="0.2">
      <c r="B48" s="120" t="s">
        <v>180</v>
      </c>
      <c r="C48" s="120" t="s">
        <v>181</v>
      </c>
      <c r="D48" s="127">
        <v>38541</v>
      </c>
      <c r="E48" s="107" t="s">
        <v>32</v>
      </c>
      <c r="F48" s="18">
        <v>51</v>
      </c>
      <c r="G48" s="128" t="s">
        <v>182</v>
      </c>
      <c r="H48" s="129"/>
      <c r="I48" s="5" t="s">
        <v>183</v>
      </c>
      <c r="J48" s="5" t="s">
        <v>184</v>
      </c>
      <c r="K48" s="36" t="s">
        <v>19</v>
      </c>
      <c r="L48" s="37">
        <f t="shared" si="0"/>
        <v>1</v>
      </c>
    </row>
    <row r="49" spans="2:12" s="11" customFormat="1" ht="60" customHeight="1" x14ac:dyDescent="0.2">
      <c r="B49" s="122"/>
      <c r="C49" s="122"/>
      <c r="D49" s="127"/>
      <c r="E49" s="107"/>
      <c r="F49" s="18">
        <v>55</v>
      </c>
      <c r="G49" s="128" t="s">
        <v>185</v>
      </c>
      <c r="H49" s="129"/>
      <c r="I49" s="5" t="s">
        <v>51</v>
      </c>
      <c r="J49" s="5" t="s">
        <v>186</v>
      </c>
      <c r="K49" s="36" t="s">
        <v>19</v>
      </c>
      <c r="L49" s="37">
        <f t="shared" si="0"/>
        <v>1</v>
      </c>
    </row>
    <row r="50" spans="2:12" ht="117.75" customHeight="1" x14ac:dyDescent="0.2">
      <c r="B50" s="120" t="s">
        <v>187</v>
      </c>
      <c r="C50" s="120" t="s">
        <v>188</v>
      </c>
      <c r="D50" s="127">
        <v>38566</v>
      </c>
      <c r="E50" s="107" t="s">
        <v>32</v>
      </c>
      <c r="F50" s="18">
        <v>30</v>
      </c>
      <c r="G50" s="128" t="s">
        <v>189</v>
      </c>
      <c r="H50" s="129"/>
      <c r="I50" s="9" t="s">
        <v>1450</v>
      </c>
      <c r="J50" s="5" t="s">
        <v>190</v>
      </c>
      <c r="K50" s="36" t="s">
        <v>19</v>
      </c>
      <c r="L50" s="37">
        <f t="shared" si="0"/>
        <v>1</v>
      </c>
    </row>
    <row r="51" spans="2:12" ht="51" customHeight="1" x14ac:dyDescent="0.2">
      <c r="B51" s="121"/>
      <c r="C51" s="121"/>
      <c r="D51" s="127"/>
      <c r="E51" s="107"/>
      <c r="F51" s="18">
        <v>32</v>
      </c>
      <c r="G51" s="128" t="s">
        <v>191</v>
      </c>
      <c r="H51" s="129"/>
      <c r="I51" s="9" t="s">
        <v>1450</v>
      </c>
      <c r="J51" s="5" t="s">
        <v>192</v>
      </c>
      <c r="K51" s="36" t="s">
        <v>19</v>
      </c>
      <c r="L51" s="37">
        <f t="shared" si="0"/>
        <v>1</v>
      </c>
    </row>
    <row r="52" spans="2:12" ht="54" customHeight="1" x14ac:dyDescent="0.2">
      <c r="B52" s="121"/>
      <c r="C52" s="121"/>
      <c r="D52" s="127"/>
      <c r="E52" s="107"/>
      <c r="F52" s="18">
        <v>33</v>
      </c>
      <c r="G52" s="128" t="s">
        <v>193</v>
      </c>
      <c r="H52" s="129"/>
      <c r="I52" s="9" t="s">
        <v>1450</v>
      </c>
      <c r="J52" s="5" t="s">
        <v>190</v>
      </c>
      <c r="K52" s="36" t="s">
        <v>19</v>
      </c>
      <c r="L52" s="37">
        <f t="shared" si="0"/>
        <v>1</v>
      </c>
    </row>
    <row r="53" spans="2:12" ht="69.95" customHeight="1" x14ac:dyDescent="0.2">
      <c r="B53" s="5" t="s">
        <v>194</v>
      </c>
      <c r="C53" s="5" t="s">
        <v>195</v>
      </c>
      <c r="D53" s="33">
        <v>38666</v>
      </c>
      <c r="E53" s="5" t="s">
        <v>32</v>
      </c>
      <c r="F53" s="18">
        <v>1</v>
      </c>
      <c r="G53" s="128" t="s">
        <v>196</v>
      </c>
      <c r="H53" s="129"/>
      <c r="I53" s="9" t="s">
        <v>1450</v>
      </c>
      <c r="J53" s="5" t="s">
        <v>197</v>
      </c>
      <c r="K53" s="36" t="s">
        <v>19</v>
      </c>
      <c r="L53" s="37">
        <f t="shared" si="0"/>
        <v>1</v>
      </c>
    </row>
    <row r="54" spans="2:12" s="6" customFormat="1" ht="78" customHeight="1" x14ac:dyDescent="0.2">
      <c r="B54" s="5" t="s">
        <v>198</v>
      </c>
      <c r="C54" s="5" t="s">
        <v>199</v>
      </c>
      <c r="D54" s="31">
        <v>38740</v>
      </c>
      <c r="E54" s="9" t="s">
        <v>32</v>
      </c>
      <c r="F54" s="18">
        <v>9</v>
      </c>
      <c r="G54" s="128" t="s">
        <v>200</v>
      </c>
      <c r="H54" s="129"/>
      <c r="I54" s="9" t="s">
        <v>1450</v>
      </c>
      <c r="J54" s="5" t="s">
        <v>201</v>
      </c>
      <c r="K54" s="36" t="s">
        <v>19</v>
      </c>
      <c r="L54" s="37">
        <f t="shared" si="0"/>
        <v>1</v>
      </c>
    </row>
    <row r="55" spans="2:12" s="6" customFormat="1" ht="79.5" customHeight="1" x14ac:dyDescent="0.2">
      <c r="B55" s="107" t="s">
        <v>202</v>
      </c>
      <c r="C55" s="107" t="s">
        <v>203</v>
      </c>
      <c r="D55" s="127" t="s">
        <v>204</v>
      </c>
      <c r="E55" s="107" t="s">
        <v>32</v>
      </c>
      <c r="F55" s="18">
        <v>35</v>
      </c>
      <c r="G55" s="128" t="s">
        <v>205</v>
      </c>
      <c r="H55" s="129"/>
      <c r="I55" s="9" t="s">
        <v>1450</v>
      </c>
      <c r="J55" s="5" t="s">
        <v>206</v>
      </c>
      <c r="K55" s="36" t="s">
        <v>19</v>
      </c>
      <c r="L55" s="37">
        <f t="shared" si="0"/>
        <v>1</v>
      </c>
    </row>
    <row r="56" spans="2:12" s="6" customFormat="1" ht="45" customHeight="1" x14ac:dyDescent="0.2">
      <c r="B56" s="121"/>
      <c r="C56" s="121"/>
      <c r="D56" s="127"/>
      <c r="E56" s="107"/>
      <c r="F56" s="18">
        <v>113</v>
      </c>
      <c r="G56" s="128" t="s">
        <v>207</v>
      </c>
      <c r="H56" s="129"/>
      <c r="I56" s="9" t="s">
        <v>1450</v>
      </c>
      <c r="J56" s="5" t="s">
        <v>206</v>
      </c>
      <c r="K56" s="36" t="s">
        <v>19</v>
      </c>
      <c r="L56" s="37">
        <f t="shared" si="0"/>
        <v>1</v>
      </c>
    </row>
    <row r="57" spans="2:12" s="6" customFormat="1" ht="63.75" customHeight="1" x14ac:dyDescent="0.2">
      <c r="B57" s="121"/>
      <c r="C57" s="121"/>
      <c r="D57" s="127"/>
      <c r="E57" s="107"/>
      <c r="F57" s="18">
        <v>114</v>
      </c>
      <c r="G57" s="128" t="s">
        <v>208</v>
      </c>
      <c r="H57" s="129"/>
      <c r="I57" s="9" t="s">
        <v>1450</v>
      </c>
      <c r="J57" s="5" t="s">
        <v>206</v>
      </c>
      <c r="K57" s="36" t="s">
        <v>19</v>
      </c>
      <c r="L57" s="37">
        <f t="shared" si="0"/>
        <v>1</v>
      </c>
    </row>
    <row r="58" spans="2:12" s="6" customFormat="1" ht="38.25" customHeight="1" x14ac:dyDescent="0.2">
      <c r="B58" s="121"/>
      <c r="C58" s="121"/>
      <c r="D58" s="127"/>
      <c r="E58" s="107"/>
      <c r="F58" s="18">
        <v>115</v>
      </c>
      <c r="G58" s="128" t="s">
        <v>209</v>
      </c>
      <c r="H58" s="129"/>
      <c r="I58" s="9" t="s">
        <v>1450</v>
      </c>
      <c r="J58" s="5" t="s">
        <v>210</v>
      </c>
      <c r="K58" s="36" t="s">
        <v>19</v>
      </c>
      <c r="L58" s="37">
        <f t="shared" si="0"/>
        <v>1</v>
      </c>
    </row>
    <row r="59" spans="2:12" s="6" customFormat="1" ht="111.75" customHeight="1" x14ac:dyDescent="0.2">
      <c r="B59" s="121"/>
      <c r="C59" s="121"/>
      <c r="D59" s="127"/>
      <c r="E59" s="107"/>
      <c r="F59" s="18">
        <v>117</v>
      </c>
      <c r="G59" s="128" t="s">
        <v>211</v>
      </c>
      <c r="H59" s="129"/>
      <c r="I59" s="9" t="s">
        <v>1450</v>
      </c>
      <c r="J59" s="5" t="s">
        <v>137</v>
      </c>
      <c r="K59" s="36" t="s">
        <v>19</v>
      </c>
      <c r="L59" s="37">
        <f t="shared" si="0"/>
        <v>1</v>
      </c>
    </row>
    <row r="60" spans="2:12" s="6" customFormat="1" ht="54.75" customHeight="1" x14ac:dyDescent="0.2">
      <c r="B60" s="122"/>
      <c r="C60" s="122"/>
      <c r="D60" s="127"/>
      <c r="E60" s="107"/>
      <c r="F60" s="18">
        <v>118</v>
      </c>
      <c r="G60" s="128" t="s">
        <v>212</v>
      </c>
      <c r="H60" s="129"/>
      <c r="I60" s="9" t="s">
        <v>1450</v>
      </c>
      <c r="J60" s="5" t="s">
        <v>213</v>
      </c>
      <c r="K60" s="36" t="s">
        <v>19</v>
      </c>
      <c r="L60" s="37">
        <f t="shared" si="0"/>
        <v>1</v>
      </c>
    </row>
    <row r="61" spans="2:12" ht="114.75" customHeight="1" x14ac:dyDescent="0.2">
      <c r="B61" s="5" t="s">
        <v>214</v>
      </c>
      <c r="C61" s="5" t="s">
        <v>215</v>
      </c>
      <c r="D61" s="33">
        <v>39091</v>
      </c>
      <c r="E61" s="5" t="s">
        <v>32</v>
      </c>
      <c r="F61" s="18">
        <v>10</v>
      </c>
      <c r="G61" s="128" t="s">
        <v>216</v>
      </c>
      <c r="H61" s="129"/>
      <c r="I61" s="9" t="s">
        <v>1450</v>
      </c>
      <c r="J61" s="5" t="s">
        <v>217</v>
      </c>
      <c r="K61" s="36" t="s">
        <v>19</v>
      </c>
      <c r="L61" s="37">
        <f t="shared" si="0"/>
        <v>1</v>
      </c>
    </row>
    <row r="62" spans="2:12" ht="42.75" customHeight="1" x14ac:dyDescent="0.2">
      <c r="B62" s="5" t="s">
        <v>218</v>
      </c>
      <c r="C62" s="5" t="s">
        <v>219</v>
      </c>
      <c r="D62" s="31">
        <v>39645</v>
      </c>
      <c r="E62" s="9" t="s">
        <v>32</v>
      </c>
      <c r="F62" s="18">
        <v>6</v>
      </c>
      <c r="G62" s="128" t="s">
        <v>220</v>
      </c>
      <c r="H62" s="129"/>
      <c r="I62" s="9" t="s">
        <v>1450</v>
      </c>
      <c r="J62" s="5" t="s">
        <v>221</v>
      </c>
      <c r="K62" s="36" t="s">
        <v>19</v>
      </c>
      <c r="L62" s="37">
        <f t="shared" si="0"/>
        <v>1</v>
      </c>
    </row>
    <row r="63" spans="2:12" ht="96" customHeight="1" x14ac:dyDescent="0.2">
      <c r="B63" s="107" t="s">
        <v>222</v>
      </c>
      <c r="C63" s="107" t="s">
        <v>223</v>
      </c>
      <c r="D63" s="127">
        <v>39654</v>
      </c>
      <c r="E63" s="107" t="s">
        <v>32</v>
      </c>
      <c r="F63" s="18">
        <v>1</v>
      </c>
      <c r="G63" s="128" t="s">
        <v>224</v>
      </c>
      <c r="H63" s="129"/>
      <c r="I63" s="5" t="s">
        <v>77</v>
      </c>
      <c r="J63" s="5" t="s">
        <v>225</v>
      </c>
      <c r="K63" s="36" t="s">
        <v>37</v>
      </c>
      <c r="L63" s="37">
        <f t="shared" si="0"/>
        <v>0.5</v>
      </c>
    </row>
    <row r="64" spans="2:12" ht="95.25" customHeight="1" x14ac:dyDescent="0.2">
      <c r="B64" s="121"/>
      <c r="C64" s="121"/>
      <c r="D64" s="127"/>
      <c r="E64" s="107"/>
      <c r="F64" s="18">
        <v>2</v>
      </c>
      <c r="G64" s="128" t="s">
        <v>226</v>
      </c>
      <c r="H64" s="129"/>
      <c r="I64" s="5" t="s">
        <v>77</v>
      </c>
      <c r="J64" s="5" t="s">
        <v>225</v>
      </c>
      <c r="K64" s="36" t="s">
        <v>37</v>
      </c>
      <c r="L64" s="37">
        <f t="shared" ref="L64:L107" si="1">IF(K64="TOTAL",100%,IF(K64="PARCIAL",50%,IF(K64="NINGUN",0%," ")))</f>
        <v>0.5</v>
      </c>
    </row>
    <row r="65" spans="2:12" ht="147" customHeight="1" x14ac:dyDescent="0.2">
      <c r="B65" s="121"/>
      <c r="C65" s="121"/>
      <c r="D65" s="127"/>
      <c r="E65" s="107"/>
      <c r="F65" s="9">
        <v>3</v>
      </c>
      <c r="G65" s="132" t="s">
        <v>227</v>
      </c>
      <c r="H65" s="133"/>
      <c r="I65" s="9" t="s">
        <v>77</v>
      </c>
      <c r="J65" s="5" t="s">
        <v>225</v>
      </c>
      <c r="K65" s="36" t="s">
        <v>37</v>
      </c>
      <c r="L65" s="37">
        <f t="shared" si="1"/>
        <v>0.5</v>
      </c>
    </row>
    <row r="66" spans="2:12" ht="157.5" customHeight="1" x14ac:dyDescent="0.2">
      <c r="B66" s="9" t="s">
        <v>228</v>
      </c>
      <c r="C66" s="9" t="s">
        <v>229</v>
      </c>
      <c r="D66" s="31" t="s">
        <v>230</v>
      </c>
      <c r="E66" s="9" t="s">
        <v>32</v>
      </c>
      <c r="F66" s="9">
        <v>12</v>
      </c>
      <c r="G66" s="134" t="s">
        <v>231</v>
      </c>
      <c r="H66" s="135"/>
      <c r="I66" s="9" t="s">
        <v>44</v>
      </c>
      <c r="J66" s="50" t="s">
        <v>232</v>
      </c>
      <c r="K66" s="36" t="s">
        <v>19</v>
      </c>
      <c r="L66" s="37">
        <f t="shared" si="1"/>
        <v>1</v>
      </c>
    </row>
    <row r="67" spans="2:12" ht="45" x14ac:dyDescent="0.2">
      <c r="B67" s="9" t="s">
        <v>233</v>
      </c>
      <c r="C67" s="9">
        <v>1242</v>
      </c>
      <c r="D67" s="31">
        <v>39665</v>
      </c>
      <c r="E67" s="9" t="s">
        <v>234</v>
      </c>
      <c r="F67" s="51" t="s">
        <v>98</v>
      </c>
      <c r="G67" s="134" t="s">
        <v>98</v>
      </c>
      <c r="H67" s="135"/>
      <c r="I67" s="9" t="s">
        <v>40</v>
      </c>
      <c r="J67" s="50" t="s">
        <v>235</v>
      </c>
      <c r="K67" s="36" t="s">
        <v>19</v>
      </c>
      <c r="L67" s="37">
        <f t="shared" si="1"/>
        <v>1</v>
      </c>
    </row>
    <row r="68" spans="2:12" ht="84" customHeight="1" x14ac:dyDescent="0.2">
      <c r="B68" s="5" t="s">
        <v>236</v>
      </c>
      <c r="C68" s="5" t="s">
        <v>237</v>
      </c>
      <c r="D68" s="33">
        <v>39818</v>
      </c>
      <c r="E68" s="5" t="s">
        <v>32</v>
      </c>
      <c r="F68" s="18">
        <v>1</v>
      </c>
      <c r="G68" s="128" t="s">
        <v>238</v>
      </c>
      <c r="H68" s="129"/>
      <c r="I68" s="9" t="s">
        <v>1450</v>
      </c>
      <c r="J68" s="5" t="s">
        <v>239</v>
      </c>
      <c r="K68" s="36" t="s">
        <v>19</v>
      </c>
      <c r="L68" s="37">
        <f t="shared" si="1"/>
        <v>1</v>
      </c>
    </row>
    <row r="69" spans="2:12" ht="83.25" customHeight="1" x14ac:dyDescent="0.2">
      <c r="B69" s="5" t="s">
        <v>240</v>
      </c>
      <c r="C69" s="5" t="s">
        <v>241</v>
      </c>
      <c r="D69" s="33">
        <v>39969</v>
      </c>
      <c r="E69" s="5" t="s">
        <v>32</v>
      </c>
      <c r="F69" s="18">
        <v>13</v>
      </c>
      <c r="G69" s="128" t="s">
        <v>242</v>
      </c>
      <c r="H69" s="129"/>
      <c r="I69" s="9" t="s">
        <v>1450</v>
      </c>
      <c r="J69" s="5" t="s">
        <v>243</v>
      </c>
      <c r="K69" s="36" t="s">
        <v>19</v>
      </c>
      <c r="L69" s="37">
        <f t="shared" si="1"/>
        <v>1</v>
      </c>
    </row>
    <row r="70" spans="2:12" ht="147" customHeight="1" x14ac:dyDescent="0.2">
      <c r="B70" s="120" t="s">
        <v>244</v>
      </c>
      <c r="C70" s="120" t="s">
        <v>245</v>
      </c>
      <c r="D70" s="123">
        <v>40015</v>
      </c>
      <c r="E70" s="120" t="s">
        <v>32</v>
      </c>
      <c r="F70" s="18">
        <v>19</v>
      </c>
      <c r="G70" s="128" t="s">
        <v>246</v>
      </c>
      <c r="H70" s="129"/>
      <c r="I70" s="5" t="s">
        <v>44</v>
      </c>
      <c r="J70" s="5" t="s">
        <v>247</v>
      </c>
      <c r="K70" s="36" t="s">
        <v>19</v>
      </c>
      <c r="L70" s="37">
        <f t="shared" si="1"/>
        <v>1</v>
      </c>
    </row>
    <row r="71" spans="2:12" ht="96" customHeight="1" x14ac:dyDescent="0.2">
      <c r="B71" s="122"/>
      <c r="C71" s="122"/>
      <c r="D71" s="127"/>
      <c r="E71" s="107"/>
      <c r="F71" s="18">
        <v>20</v>
      </c>
      <c r="G71" s="128" t="s">
        <v>248</v>
      </c>
      <c r="H71" s="129"/>
      <c r="I71" s="5" t="s">
        <v>51</v>
      </c>
      <c r="J71" s="5" t="s">
        <v>249</v>
      </c>
      <c r="K71" s="36" t="s">
        <v>19</v>
      </c>
      <c r="L71" s="37">
        <f t="shared" si="1"/>
        <v>1</v>
      </c>
    </row>
    <row r="72" spans="2:12" ht="69.95" customHeight="1" x14ac:dyDescent="0.2">
      <c r="B72" s="5" t="s">
        <v>250</v>
      </c>
      <c r="C72" s="5" t="s">
        <v>251</v>
      </c>
      <c r="D72" s="31" t="s">
        <v>252</v>
      </c>
      <c r="E72" s="5" t="s">
        <v>32</v>
      </c>
      <c r="F72" s="18" t="s">
        <v>89</v>
      </c>
      <c r="G72" s="128" t="s">
        <v>91</v>
      </c>
      <c r="H72" s="129"/>
      <c r="I72" s="5" t="s">
        <v>89</v>
      </c>
      <c r="J72" s="5" t="s">
        <v>91</v>
      </c>
      <c r="K72" s="36" t="s">
        <v>19</v>
      </c>
      <c r="L72" s="37">
        <f t="shared" si="1"/>
        <v>1</v>
      </c>
    </row>
    <row r="73" spans="2:12" ht="69.75" customHeight="1" x14ac:dyDescent="0.2">
      <c r="B73" s="107" t="s">
        <v>253</v>
      </c>
      <c r="C73" s="107" t="s">
        <v>254</v>
      </c>
      <c r="D73" s="123">
        <v>40100</v>
      </c>
      <c r="E73" s="9" t="s">
        <v>32</v>
      </c>
      <c r="F73" s="18">
        <v>4</v>
      </c>
      <c r="G73" s="128" t="s">
        <v>255</v>
      </c>
      <c r="H73" s="129"/>
      <c r="I73" s="5" t="s">
        <v>120</v>
      </c>
      <c r="J73" s="5" t="s">
        <v>256</v>
      </c>
      <c r="K73" s="36" t="s">
        <v>19</v>
      </c>
      <c r="L73" s="37">
        <f t="shared" si="1"/>
        <v>1</v>
      </c>
    </row>
    <row r="74" spans="2:12" ht="81.75" customHeight="1" x14ac:dyDescent="0.2">
      <c r="B74" s="122"/>
      <c r="C74" s="122"/>
      <c r="D74" s="127"/>
      <c r="E74" s="5"/>
      <c r="F74" s="18">
        <v>5</v>
      </c>
      <c r="G74" s="128" t="s">
        <v>257</v>
      </c>
      <c r="H74" s="129"/>
      <c r="I74" s="5" t="s">
        <v>51</v>
      </c>
      <c r="J74" s="5" t="s">
        <v>258</v>
      </c>
      <c r="K74" s="36" t="s">
        <v>19</v>
      </c>
      <c r="L74" s="37">
        <f t="shared" si="1"/>
        <v>1</v>
      </c>
    </row>
    <row r="75" spans="2:12" ht="45.75" customHeight="1" x14ac:dyDescent="0.2">
      <c r="B75" s="5" t="s">
        <v>259</v>
      </c>
      <c r="C75" s="5" t="s">
        <v>260</v>
      </c>
      <c r="D75" s="33">
        <v>40253</v>
      </c>
      <c r="E75" s="5" t="s">
        <v>32</v>
      </c>
      <c r="F75" s="18" t="s">
        <v>98</v>
      </c>
      <c r="G75" s="128" t="s">
        <v>98</v>
      </c>
      <c r="H75" s="129"/>
      <c r="I75" s="5" t="s">
        <v>261</v>
      </c>
      <c r="J75" s="5" t="s">
        <v>262</v>
      </c>
      <c r="K75" s="36" t="s">
        <v>19</v>
      </c>
      <c r="L75" s="37">
        <f t="shared" si="1"/>
        <v>1</v>
      </c>
    </row>
    <row r="76" spans="2:12" ht="60" customHeight="1" x14ac:dyDescent="0.2">
      <c r="B76" s="120" t="s">
        <v>263</v>
      </c>
      <c r="C76" s="120" t="s">
        <v>264</v>
      </c>
      <c r="D76" s="123">
        <v>40371</v>
      </c>
      <c r="E76" s="120" t="s">
        <v>32</v>
      </c>
      <c r="F76" s="18">
        <v>26</v>
      </c>
      <c r="G76" s="128" t="s">
        <v>265</v>
      </c>
      <c r="H76" s="129"/>
      <c r="I76" s="5" t="s">
        <v>44</v>
      </c>
      <c r="J76" s="5" t="s">
        <v>266</v>
      </c>
      <c r="K76" s="36" t="s">
        <v>19</v>
      </c>
      <c r="L76" s="37">
        <f t="shared" si="1"/>
        <v>1</v>
      </c>
    </row>
    <row r="77" spans="2:12" s="6" customFormat="1" ht="138.75" customHeight="1" x14ac:dyDescent="0.2">
      <c r="B77" s="122"/>
      <c r="C77" s="122"/>
      <c r="D77" s="127"/>
      <c r="E77" s="107"/>
      <c r="F77" s="18">
        <v>32</v>
      </c>
      <c r="G77" s="128" t="s">
        <v>267</v>
      </c>
      <c r="H77" s="129"/>
      <c r="I77" s="9" t="s">
        <v>1450</v>
      </c>
      <c r="J77" s="5" t="s">
        <v>268</v>
      </c>
      <c r="K77" s="36" t="s">
        <v>19</v>
      </c>
      <c r="L77" s="37">
        <f t="shared" si="1"/>
        <v>1</v>
      </c>
    </row>
    <row r="78" spans="2:12" s="6" customFormat="1" ht="60" customHeight="1" x14ac:dyDescent="0.2">
      <c r="B78" s="9" t="s">
        <v>269</v>
      </c>
      <c r="C78" s="9" t="s">
        <v>270</v>
      </c>
      <c r="D78" s="33">
        <v>40373</v>
      </c>
      <c r="E78" s="5" t="s">
        <v>32</v>
      </c>
      <c r="F78" s="18">
        <v>2</v>
      </c>
      <c r="G78" s="128" t="s">
        <v>271</v>
      </c>
      <c r="H78" s="129"/>
      <c r="I78" s="5" t="s">
        <v>272</v>
      </c>
      <c r="J78" s="5" t="s">
        <v>273</v>
      </c>
      <c r="K78" s="36" t="s">
        <v>19</v>
      </c>
      <c r="L78" s="37">
        <f t="shared" si="1"/>
        <v>1</v>
      </c>
    </row>
    <row r="79" spans="2:12" ht="55.5" customHeight="1" x14ac:dyDescent="0.2">
      <c r="B79" s="9" t="s">
        <v>274</v>
      </c>
      <c r="C79" s="9" t="s">
        <v>275</v>
      </c>
      <c r="D79" s="33">
        <v>40493</v>
      </c>
      <c r="E79" s="5" t="s">
        <v>32</v>
      </c>
      <c r="F79" s="5">
        <v>14</v>
      </c>
      <c r="G79" s="128" t="s">
        <v>276</v>
      </c>
      <c r="H79" s="129"/>
      <c r="I79" s="10" t="s">
        <v>51</v>
      </c>
      <c r="J79" s="10" t="s">
        <v>277</v>
      </c>
      <c r="K79" s="36" t="s">
        <v>19</v>
      </c>
      <c r="L79" s="37">
        <f t="shared" si="1"/>
        <v>1</v>
      </c>
    </row>
    <row r="80" spans="2:12" ht="117.75" customHeight="1" x14ac:dyDescent="0.2">
      <c r="B80" s="120" t="s">
        <v>278</v>
      </c>
      <c r="C80" s="120" t="s">
        <v>279</v>
      </c>
      <c r="D80" s="127">
        <v>40541</v>
      </c>
      <c r="E80" s="107" t="s">
        <v>32</v>
      </c>
      <c r="F80" s="18">
        <v>17</v>
      </c>
      <c r="G80" s="128" t="s">
        <v>280</v>
      </c>
      <c r="H80" s="129"/>
      <c r="I80" s="9" t="s">
        <v>1450</v>
      </c>
      <c r="J80" s="5" t="s">
        <v>281</v>
      </c>
      <c r="K80" s="36" t="s">
        <v>282</v>
      </c>
      <c r="L80" s="37" t="str">
        <f t="shared" si="1"/>
        <v xml:space="preserve"> </v>
      </c>
    </row>
    <row r="81" spans="2:12" ht="149.25" customHeight="1" x14ac:dyDescent="0.2">
      <c r="B81" s="121"/>
      <c r="C81" s="121"/>
      <c r="D81" s="127"/>
      <c r="E81" s="107"/>
      <c r="F81" s="5">
        <v>18</v>
      </c>
      <c r="G81" s="130" t="s">
        <v>283</v>
      </c>
      <c r="H81" s="131"/>
      <c r="I81" s="9" t="s">
        <v>1450</v>
      </c>
      <c r="J81" s="5" t="s">
        <v>284</v>
      </c>
      <c r="K81" s="36" t="s">
        <v>19</v>
      </c>
      <c r="L81" s="37">
        <f t="shared" si="1"/>
        <v>1</v>
      </c>
    </row>
    <row r="82" spans="2:12" ht="81.75" customHeight="1" x14ac:dyDescent="0.2">
      <c r="B82" s="121"/>
      <c r="C82" s="121"/>
      <c r="D82" s="127"/>
      <c r="E82" s="107"/>
      <c r="F82" s="25">
        <v>19</v>
      </c>
      <c r="G82" s="128" t="s">
        <v>285</v>
      </c>
      <c r="H82" s="129"/>
      <c r="I82" s="9" t="s">
        <v>1450</v>
      </c>
      <c r="J82" s="5" t="s">
        <v>286</v>
      </c>
      <c r="K82" s="36" t="s">
        <v>19</v>
      </c>
      <c r="L82" s="37">
        <f t="shared" si="1"/>
        <v>1</v>
      </c>
    </row>
    <row r="83" spans="2:12" ht="45.75" customHeight="1" x14ac:dyDescent="0.2">
      <c r="B83" s="121"/>
      <c r="C83" s="121"/>
      <c r="D83" s="127"/>
      <c r="E83" s="107"/>
      <c r="F83" s="25">
        <v>20</v>
      </c>
      <c r="G83" s="128" t="s">
        <v>287</v>
      </c>
      <c r="H83" s="129"/>
      <c r="I83" s="9" t="s">
        <v>1450</v>
      </c>
      <c r="J83" s="5" t="s">
        <v>288</v>
      </c>
      <c r="K83" s="36" t="s">
        <v>19</v>
      </c>
      <c r="L83" s="37">
        <f t="shared" si="1"/>
        <v>1</v>
      </c>
    </row>
    <row r="84" spans="2:12" ht="36.75" customHeight="1" x14ac:dyDescent="0.2">
      <c r="B84" s="121"/>
      <c r="C84" s="122"/>
      <c r="D84" s="127"/>
      <c r="E84" s="107"/>
      <c r="F84" s="18">
        <v>22</v>
      </c>
      <c r="G84" s="128" t="s">
        <v>289</v>
      </c>
      <c r="H84" s="129"/>
      <c r="I84" s="9" t="s">
        <v>1450</v>
      </c>
      <c r="J84" s="5" t="s">
        <v>221</v>
      </c>
      <c r="K84" s="36" t="s">
        <v>19</v>
      </c>
      <c r="L84" s="37">
        <f t="shared" si="1"/>
        <v>1</v>
      </c>
    </row>
    <row r="85" spans="2:12" ht="64.5" customHeight="1" x14ac:dyDescent="0.2">
      <c r="B85" s="122"/>
      <c r="C85" s="122"/>
      <c r="D85" s="127"/>
      <c r="E85" s="107"/>
      <c r="F85" s="5">
        <v>63</v>
      </c>
      <c r="G85" s="128" t="s">
        <v>290</v>
      </c>
      <c r="H85" s="129"/>
      <c r="I85" s="9" t="s">
        <v>1450</v>
      </c>
      <c r="J85" s="5" t="s">
        <v>291</v>
      </c>
      <c r="K85" s="36" t="s">
        <v>19</v>
      </c>
      <c r="L85" s="37">
        <f t="shared" si="1"/>
        <v>1</v>
      </c>
    </row>
    <row r="86" spans="2:12" ht="49.5" customHeight="1" x14ac:dyDescent="0.2">
      <c r="B86" s="120" t="s">
        <v>292</v>
      </c>
      <c r="C86" s="120" t="s">
        <v>293</v>
      </c>
      <c r="D86" s="127">
        <v>40562</v>
      </c>
      <c r="E86" s="107" t="s">
        <v>32</v>
      </c>
      <c r="F86" s="9">
        <v>28</v>
      </c>
      <c r="G86" s="128" t="s">
        <v>294</v>
      </c>
      <c r="H86" s="129"/>
      <c r="I86" s="9" t="s">
        <v>1450</v>
      </c>
      <c r="J86" s="5" t="s">
        <v>295</v>
      </c>
      <c r="K86" s="36" t="s">
        <v>19</v>
      </c>
      <c r="L86" s="37">
        <f t="shared" si="1"/>
        <v>1</v>
      </c>
    </row>
    <row r="87" spans="2:12" ht="118.5" customHeight="1" x14ac:dyDescent="0.2">
      <c r="B87" s="121"/>
      <c r="C87" s="121"/>
      <c r="D87" s="127"/>
      <c r="E87" s="107"/>
      <c r="F87" s="9">
        <v>35</v>
      </c>
      <c r="G87" s="132" t="s">
        <v>296</v>
      </c>
      <c r="H87" s="133"/>
      <c r="I87" s="9" t="s">
        <v>1450</v>
      </c>
      <c r="J87" s="5" t="s">
        <v>297</v>
      </c>
      <c r="K87" s="36" t="s">
        <v>19</v>
      </c>
      <c r="L87" s="37">
        <f t="shared" si="1"/>
        <v>1</v>
      </c>
    </row>
    <row r="88" spans="2:12" ht="146.25" customHeight="1" x14ac:dyDescent="0.2">
      <c r="B88" s="9" t="s">
        <v>298</v>
      </c>
      <c r="C88" s="9" t="s">
        <v>299</v>
      </c>
      <c r="D88" s="33">
        <v>40710</v>
      </c>
      <c r="E88" s="5" t="s">
        <v>32</v>
      </c>
      <c r="F88" s="9">
        <v>171</v>
      </c>
      <c r="G88" s="132" t="s">
        <v>300</v>
      </c>
      <c r="H88" s="133"/>
      <c r="I88" s="9" t="s">
        <v>1450</v>
      </c>
      <c r="J88" s="9" t="s">
        <v>297</v>
      </c>
      <c r="K88" s="36" t="s">
        <v>19</v>
      </c>
      <c r="L88" s="37">
        <f t="shared" si="1"/>
        <v>1</v>
      </c>
    </row>
    <row r="89" spans="2:12" ht="51.75" customHeight="1" x14ac:dyDescent="0.2">
      <c r="B89" s="5" t="s">
        <v>301</v>
      </c>
      <c r="C89" s="5" t="s">
        <v>302</v>
      </c>
      <c r="D89" s="33">
        <v>40724</v>
      </c>
      <c r="E89" s="5" t="s">
        <v>32</v>
      </c>
      <c r="F89" s="18" t="s">
        <v>98</v>
      </c>
      <c r="G89" s="128" t="s">
        <v>303</v>
      </c>
      <c r="H89" s="129"/>
      <c r="I89" s="5" t="s">
        <v>1450</v>
      </c>
      <c r="J89" s="5" t="s">
        <v>304</v>
      </c>
      <c r="K89" s="36" t="s">
        <v>19</v>
      </c>
      <c r="L89" s="37">
        <f t="shared" si="1"/>
        <v>1</v>
      </c>
    </row>
    <row r="90" spans="2:12" ht="52.5" customHeight="1" x14ac:dyDescent="0.2">
      <c r="B90" s="9" t="s">
        <v>305</v>
      </c>
      <c r="C90" s="9" t="s">
        <v>306</v>
      </c>
      <c r="D90" s="33">
        <v>40878</v>
      </c>
      <c r="E90" s="5" t="s">
        <v>32</v>
      </c>
      <c r="F90" s="18">
        <v>1</v>
      </c>
      <c r="G90" s="128" t="s">
        <v>307</v>
      </c>
      <c r="H90" s="129"/>
      <c r="I90" s="5" t="s">
        <v>108</v>
      </c>
      <c r="J90" s="5" t="s">
        <v>308</v>
      </c>
      <c r="K90" s="36" t="s">
        <v>19</v>
      </c>
      <c r="L90" s="37">
        <f t="shared" si="1"/>
        <v>1</v>
      </c>
    </row>
    <row r="91" spans="2:12" ht="48" customHeight="1" x14ac:dyDescent="0.2">
      <c r="B91" s="120" t="s">
        <v>309</v>
      </c>
      <c r="C91" s="120" t="s">
        <v>310</v>
      </c>
      <c r="D91" s="127">
        <v>40906</v>
      </c>
      <c r="E91" s="107" t="s">
        <v>32</v>
      </c>
      <c r="F91" s="18">
        <v>2</v>
      </c>
      <c r="G91" s="128" t="s">
        <v>311</v>
      </c>
      <c r="H91" s="129"/>
      <c r="I91" s="5" t="s">
        <v>312</v>
      </c>
      <c r="J91" s="5" t="s">
        <v>313</v>
      </c>
      <c r="K91" s="36" t="s">
        <v>19</v>
      </c>
      <c r="L91" s="37">
        <f t="shared" si="1"/>
        <v>1</v>
      </c>
    </row>
    <row r="92" spans="2:12" ht="71.25" customHeight="1" x14ac:dyDescent="0.2">
      <c r="B92" s="122"/>
      <c r="C92" s="122"/>
      <c r="D92" s="127"/>
      <c r="E92" s="107"/>
      <c r="F92" s="18">
        <v>5</v>
      </c>
      <c r="G92" s="128" t="s">
        <v>314</v>
      </c>
      <c r="H92" s="129"/>
      <c r="I92" s="5" t="s">
        <v>312</v>
      </c>
      <c r="J92" s="5" t="s">
        <v>315</v>
      </c>
      <c r="K92" s="36" t="s">
        <v>19</v>
      </c>
      <c r="L92" s="37">
        <f t="shared" si="1"/>
        <v>1</v>
      </c>
    </row>
    <row r="93" spans="2:12" ht="123.75" customHeight="1" x14ac:dyDescent="0.2">
      <c r="B93" s="9" t="s">
        <v>316</v>
      </c>
      <c r="C93" s="9" t="s">
        <v>317</v>
      </c>
      <c r="D93" s="33">
        <v>40906</v>
      </c>
      <c r="E93" s="5" t="s">
        <v>32</v>
      </c>
      <c r="F93" s="9">
        <v>12</v>
      </c>
      <c r="G93" s="130" t="s">
        <v>318</v>
      </c>
      <c r="H93" s="131"/>
      <c r="I93" s="9" t="s">
        <v>40</v>
      </c>
      <c r="J93" s="9" t="s">
        <v>153</v>
      </c>
      <c r="K93" s="36" t="s">
        <v>19</v>
      </c>
      <c r="L93" s="37">
        <f t="shared" si="1"/>
        <v>1</v>
      </c>
    </row>
    <row r="94" spans="2:12" ht="39.75" customHeight="1" x14ac:dyDescent="0.2">
      <c r="B94" s="5" t="s">
        <v>319</v>
      </c>
      <c r="C94" s="5" t="s">
        <v>320</v>
      </c>
      <c r="D94" s="31">
        <v>41018</v>
      </c>
      <c r="E94" s="5" t="s">
        <v>32</v>
      </c>
      <c r="F94" s="18" t="s">
        <v>89</v>
      </c>
      <c r="G94" s="128" t="s">
        <v>91</v>
      </c>
      <c r="H94" s="129"/>
      <c r="I94" s="9" t="s">
        <v>89</v>
      </c>
      <c r="J94" s="5" t="s">
        <v>91</v>
      </c>
      <c r="K94" s="36" t="s">
        <v>19</v>
      </c>
      <c r="L94" s="37">
        <f t="shared" si="1"/>
        <v>1</v>
      </c>
    </row>
    <row r="95" spans="2:12" ht="33" customHeight="1" x14ac:dyDescent="0.2">
      <c r="B95" s="5" t="s">
        <v>321</v>
      </c>
      <c r="C95" s="5" t="s">
        <v>322</v>
      </c>
      <c r="D95" s="31">
        <v>41023</v>
      </c>
      <c r="E95" s="9" t="s">
        <v>32</v>
      </c>
      <c r="F95" s="18" t="s">
        <v>89</v>
      </c>
      <c r="G95" s="128" t="s">
        <v>91</v>
      </c>
      <c r="H95" s="129"/>
      <c r="I95" s="9" t="s">
        <v>89</v>
      </c>
      <c r="J95" s="5" t="s">
        <v>91</v>
      </c>
      <c r="K95" s="36" t="s">
        <v>19</v>
      </c>
      <c r="L95" s="37">
        <f t="shared" si="1"/>
        <v>1</v>
      </c>
    </row>
    <row r="96" spans="2:12" ht="72" customHeight="1" x14ac:dyDescent="0.2">
      <c r="B96" s="5" t="s">
        <v>323</v>
      </c>
      <c r="C96" s="5" t="s">
        <v>324</v>
      </c>
      <c r="D96" s="33">
        <v>41086</v>
      </c>
      <c r="E96" s="5" t="s">
        <v>32</v>
      </c>
      <c r="F96" s="18">
        <v>1</v>
      </c>
      <c r="G96" s="128" t="s">
        <v>325</v>
      </c>
      <c r="H96" s="129"/>
      <c r="I96" s="5" t="s">
        <v>326</v>
      </c>
      <c r="J96" s="5" t="s">
        <v>327</v>
      </c>
      <c r="K96" s="36" t="s">
        <v>19</v>
      </c>
      <c r="L96" s="37">
        <f t="shared" si="1"/>
        <v>1</v>
      </c>
    </row>
    <row r="97" spans="2:12" ht="46.5" customHeight="1" x14ac:dyDescent="0.2">
      <c r="B97" s="5" t="s">
        <v>328</v>
      </c>
      <c r="C97" s="5" t="s">
        <v>329</v>
      </c>
      <c r="D97" s="33">
        <v>41095</v>
      </c>
      <c r="E97" s="5" t="s">
        <v>32</v>
      </c>
      <c r="F97" s="18" t="s">
        <v>98</v>
      </c>
      <c r="G97" s="128" t="s">
        <v>330</v>
      </c>
      <c r="H97" s="129"/>
      <c r="I97" s="5" t="s">
        <v>77</v>
      </c>
      <c r="J97" s="5" t="s">
        <v>331</v>
      </c>
      <c r="K97" s="36" t="s">
        <v>37</v>
      </c>
      <c r="L97" s="37">
        <f t="shared" si="1"/>
        <v>0.5</v>
      </c>
    </row>
    <row r="98" spans="2:12" ht="58.5" customHeight="1" x14ac:dyDescent="0.2">
      <c r="B98" s="5" t="s">
        <v>332</v>
      </c>
      <c r="C98" s="5" t="s">
        <v>333</v>
      </c>
      <c r="D98" s="33">
        <v>41101</v>
      </c>
      <c r="E98" s="5" t="s">
        <v>32</v>
      </c>
      <c r="F98" s="18" t="s">
        <v>98</v>
      </c>
      <c r="G98" s="128" t="s">
        <v>98</v>
      </c>
      <c r="H98" s="129"/>
      <c r="I98" s="9" t="s">
        <v>51</v>
      </c>
      <c r="J98" s="5" t="s">
        <v>335</v>
      </c>
      <c r="K98" s="36" t="s">
        <v>19</v>
      </c>
      <c r="L98" s="37">
        <f t="shared" si="1"/>
        <v>1</v>
      </c>
    </row>
    <row r="99" spans="2:12" ht="81" customHeight="1" x14ac:dyDescent="0.2">
      <c r="B99" s="5" t="s">
        <v>336</v>
      </c>
      <c r="C99" s="5" t="s">
        <v>337</v>
      </c>
      <c r="D99" s="31">
        <v>41121</v>
      </c>
      <c r="E99" s="9" t="s">
        <v>32</v>
      </c>
      <c r="F99" s="18" t="s">
        <v>89</v>
      </c>
      <c r="G99" s="128" t="s">
        <v>91</v>
      </c>
      <c r="H99" s="129"/>
      <c r="I99" s="5" t="s">
        <v>91</v>
      </c>
      <c r="J99" s="5" t="s">
        <v>91</v>
      </c>
      <c r="K99" s="36" t="s">
        <v>19</v>
      </c>
      <c r="L99" s="37">
        <f t="shared" si="1"/>
        <v>1</v>
      </c>
    </row>
    <row r="100" spans="2:12" ht="58.5" customHeight="1" x14ac:dyDescent="0.2">
      <c r="B100" s="5" t="s">
        <v>338</v>
      </c>
      <c r="C100" s="5" t="s">
        <v>339</v>
      </c>
      <c r="D100" s="33">
        <v>41142</v>
      </c>
      <c r="E100" s="5" t="s">
        <v>32</v>
      </c>
      <c r="F100" s="18">
        <v>1</v>
      </c>
      <c r="G100" s="128" t="s">
        <v>340</v>
      </c>
      <c r="H100" s="129"/>
      <c r="I100" s="5" t="s">
        <v>51</v>
      </c>
      <c r="J100" s="5" t="s">
        <v>341</v>
      </c>
      <c r="K100" s="36" t="s">
        <v>19</v>
      </c>
      <c r="L100" s="37">
        <f t="shared" si="1"/>
        <v>1</v>
      </c>
    </row>
    <row r="101" spans="2:12" ht="29.25" customHeight="1" x14ac:dyDescent="0.2">
      <c r="B101" s="5" t="s">
        <v>342</v>
      </c>
      <c r="C101" s="5" t="s">
        <v>343</v>
      </c>
      <c r="D101" s="31" t="s">
        <v>344</v>
      </c>
      <c r="E101" s="9" t="s">
        <v>32</v>
      </c>
      <c r="F101" s="18" t="s">
        <v>89</v>
      </c>
      <c r="G101" s="128" t="s">
        <v>91</v>
      </c>
      <c r="H101" s="129"/>
      <c r="I101" s="9" t="s">
        <v>89</v>
      </c>
      <c r="J101" s="5" t="s">
        <v>91</v>
      </c>
      <c r="K101" s="36" t="s">
        <v>19</v>
      </c>
      <c r="L101" s="37">
        <f t="shared" si="1"/>
        <v>1</v>
      </c>
    </row>
    <row r="102" spans="2:12" ht="36.75" customHeight="1" x14ac:dyDescent="0.2">
      <c r="B102" s="120" t="s">
        <v>345</v>
      </c>
      <c r="C102" s="120" t="s">
        <v>346</v>
      </c>
      <c r="D102" s="127">
        <v>41248</v>
      </c>
      <c r="E102" s="107" t="s">
        <v>32</v>
      </c>
      <c r="F102" s="18">
        <v>13</v>
      </c>
      <c r="G102" s="128" t="s">
        <v>347</v>
      </c>
      <c r="H102" s="129"/>
      <c r="I102" s="120" t="s">
        <v>1450</v>
      </c>
      <c r="J102" s="120" t="s">
        <v>348</v>
      </c>
      <c r="K102" s="36" t="s">
        <v>19</v>
      </c>
      <c r="L102" s="37">
        <f t="shared" si="1"/>
        <v>1</v>
      </c>
    </row>
    <row r="103" spans="2:12" ht="99.75" customHeight="1" x14ac:dyDescent="0.2">
      <c r="B103" s="122"/>
      <c r="C103" s="122"/>
      <c r="D103" s="127"/>
      <c r="E103" s="107"/>
      <c r="F103" s="18">
        <v>14</v>
      </c>
      <c r="G103" s="128" t="s">
        <v>349</v>
      </c>
      <c r="H103" s="129"/>
      <c r="I103" s="122"/>
      <c r="J103" s="122"/>
      <c r="K103" s="36" t="s">
        <v>19</v>
      </c>
      <c r="L103" s="37">
        <f t="shared" si="1"/>
        <v>1</v>
      </c>
    </row>
    <row r="104" spans="2:12" ht="27.75" customHeight="1" x14ac:dyDescent="0.2">
      <c r="B104" s="5" t="s">
        <v>350</v>
      </c>
      <c r="C104" s="5" t="s">
        <v>351</v>
      </c>
      <c r="D104" s="31">
        <v>41276</v>
      </c>
      <c r="E104" s="5" t="s">
        <v>32</v>
      </c>
      <c r="F104" s="18" t="s">
        <v>89</v>
      </c>
      <c r="G104" s="128" t="s">
        <v>91</v>
      </c>
      <c r="H104" s="129"/>
      <c r="I104" s="5" t="s">
        <v>89</v>
      </c>
      <c r="J104" s="5" t="s">
        <v>91</v>
      </c>
      <c r="K104" s="36" t="s">
        <v>19</v>
      </c>
      <c r="L104" s="37">
        <f t="shared" si="1"/>
        <v>1</v>
      </c>
    </row>
    <row r="105" spans="2:12" ht="37.5" customHeight="1" x14ac:dyDescent="0.2">
      <c r="B105" s="5" t="s">
        <v>352</v>
      </c>
      <c r="C105" s="5" t="s">
        <v>353</v>
      </c>
      <c r="D105" s="31">
        <v>41295</v>
      </c>
      <c r="E105" s="5" t="s">
        <v>32</v>
      </c>
      <c r="F105" s="18" t="s">
        <v>89</v>
      </c>
      <c r="G105" s="128" t="s">
        <v>91</v>
      </c>
      <c r="H105" s="129"/>
      <c r="I105" s="5" t="s">
        <v>89</v>
      </c>
      <c r="J105" s="5" t="s">
        <v>91</v>
      </c>
      <c r="K105" s="36" t="s">
        <v>19</v>
      </c>
      <c r="L105" s="37">
        <f t="shared" si="1"/>
        <v>1</v>
      </c>
    </row>
    <row r="106" spans="2:12" ht="48" customHeight="1" x14ac:dyDescent="0.2">
      <c r="B106" s="5" t="s">
        <v>354</v>
      </c>
      <c r="C106" s="5" t="s">
        <v>355</v>
      </c>
      <c r="D106" s="31">
        <v>41332</v>
      </c>
      <c r="E106" s="9" t="s">
        <v>32</v>
      </c>
      <c r="F106" s="18" t="s">
        <v>89</v>
      </c>
      <c r="G106" s="128" t="s">
        <v>91</v>
      </c>
      <c r="H106" s="129"/>
      <c r="I106" s="5" t="s">
        <v>89</v>
      </c>
      <c r="J106" s="5" t="s">
        <v>91</v>
      </c>
      <c r="K106" s="36" t="s">
        <v>19</v>
      </c>
      <c r="L106" s="37">
        <f t="shared" si="1"/>
        <v>1</v>
      </c>
    </row>
    <row r="107" spans="2:12" ht="69.75" customHeight="1" x14ac:dyDescent="0.2">
      <c r="B107" s="9" t="s">
        <v>356</v>
      </c>
      <c r="C107" s="9" t="s">
        <v>357</v>
      </c>
      <c r="D107" s="33">
        <v>41443</v>
      </c>
      <c r="E107" s="5" t="s">
        <v>32</v>
      </c>
      <c r="F107" s="32">
        <v>3</v>
      </c>
      <c r="G107" s="128" t="s">
        <v>358</v>
      </c>
      <c r="H107" s="129"/>
      <c r="I107" s="9" t="s">
        <v>1450</v>
      </c>
      <c r="J107" s="5" t="s">
        <v>359</v>
      </c>
      <c r="K107" s="36" t="s">
        <v>19</v>
      </c>
      <c r="L107" s="37">
        <f t="shared" si="1"/>
        <v>1</v>
      </c>
    </row>
    <row r="108" spans="2:12" ht="50.25" customHeight="1" x14ac:dyDescent="0.2">
      <c r="B108" s="5" t="s">
        <v>360</v>
      </c>
      <c r="C108" s="5" t="s">
        <v>361</v>
      </c>
      <c r="D108" s="33" t="s">
        <v>362</v>
      </c>
      <c r="E108" s="5" t="s">
        <v>32</v>
      </c>
      <c r="F108" s="18" t="s">
        <v>98</v>
      </c>
      <c r="G108" s="128" t="s">
        <v>363</v>
      </c>
      <c r="H108" s="129"/>
      <c r="I108" s="9" t="s">
        <v>40</v>
      </c>
      <c r="J108" s="5" t="s">
        <v>364</v>
      </c>
      <c r="K108" s="36" t="s">
        <v>19</v>
      </c>
      <c r="L108" s="37">
        <f t="shared" ref="L108:L114" si="2">IF(K108="TOTAL",100%,IF(K108="PARCIAL",50%,IF(K108="NINGUN",0%," ")))</f>
        <v>1</v>
      </c>
    </row>
    <row r="109" spans="2:12" ht="40.5" customHeight="1" x14ac:dyDescent="0.2">
      <c r="B109" s="5" t="s">
        <v>365</v>
      </c>
      <c r="C109" s="5" t="s">
        <v>366</v>
      </c>
      <c r="D109" s="33" t="s">
        <v>367</v>
      </c>
      <c r="E109" s="5" t="s">
        <v>32</v>
      </c>
      <c r="F109" s="5" t="s">
        <v>89</v>
      </c>
      <c r="G109" s="128" t="s">
        <v>91</v>
      </c>
      <c r="H109" s="129"/>
      <c r="I109" s="5" t="s">
        <v>89</v>
      </c>
      <c r="J109" s="5" t="s">
        <v>91</v>
      </c>
      <c r="K109" s="36" t="s">
        <v>19</v>
      </c>
      <c r="L109" s="37">
        <f t="shared" si="2"/>
        <v>1</v>
      </c>
    </row>
    <row r="110" spans="2:12" ht="52.5" customHeight="1" x14ac:dyDescent="0.2">
      <c r="B110" s="5" t="s">
        <v>368</v>
      </c>
      <c r="C110" s="5" t="s">
        <v>369</v>
      </c>
      <c r="D110" s="31">
        <v>42051</v>
      </c>
      <c r="E110" s="9" t="s">
        <v>32</v>
      </c>
      <c r="F110" s="5" t="s">
        <v>89</v>
      </c>
      <c r="G110" s="128" t="s">
        <v>91</v>
      </c>
      <c r="H110" s="129"/>
      <c r="I110" s="5" t="s">
        <v>89</v>
      </c>
      <c r="J110" s="5" t="s">
        <v>91</v>
      </c>
      <c r="K110" s="36" t="s">
        <v>19</v>
      </c>
      <c r="L110" s="37">
        <f t="shared" si="2"/>
        <v>1</v>
      </c>
    </row>
    <row r="111" spans="2:12" ht="78" customHeight="1" x14ac:dyDescent="0.2">
      <c r="B111" s="10"/>
      <c r="C111" s="10"/>
      <c r="D111" s="33"/>
      <c r="E111" s="5"/>
      <c r="F111" s="5">
        <v>20</v>
      </c>
      <c r="G111" s="128" t="s">
        <v>370</v>
      </c>
      <c r="H111" s="129"/>
      <c r="I111" s="5" t="s">
        <v>1451</v>
      </c>
      <c r="J111" s="5" t="s">
        <v>371</v>
      </c>
      <c r="K111" s="36" t="s">
        <v>19</v>
      </c>
      <c r="L111" s="37">
        <f>IF(K111="TOTAL",100%,IF(K111="PARCIAL",50%,IF(K111="NINGUN",0%," ")))</f>
        <v>1</v>
      </c>
    </row>
    <row r="112" spans="2:12" ht="42.75" customHeight="1" x14ac:dyDescent="0.2">
      <c r="B112" s="120" t="s">
        <v>372</v>
      </c>
      <c r="C112" s="120" t="s">
        <v>373</v>
      </c>
      <c r="D112" s="127">
        <v>42158</v>
      </c>
      <c r="E112" s="107" t="s">
        <v>32</v>
      </c>
      <c r="F112" s="5">
        <v>2</v>
      </c>
      <c r="G112" s="107" t="s">
        <v>374</v>
      </c>
      <c r="H112" s="107"/>
      <c r="I112" s="5" t="s">
        <v>1451</v>
      </c>
      <c r="J112" s="5" t="s">
        <v>375</v>
      </c>
      <c r="K112" s="36" t="s">
        <v>19</v>
      </c>
      <c r="L112" s="37">
        <f t="shared" si="2"/>
        <v>1</v>
      </c>
    </row>
    <row r="113" spans="2:12" ht="29.25" customHeight="1" x14ac:dyDescent="0.2">
      <c r="B113" s="122"/>
      <c r="C113" s="122"/>
      <c r="D113" s="127"/>
      <c r="E113" s="107"/>
      <c r="F113" s="5">
        <v>3</v>
      </c>
      <c r="G113" s="128" t="s">
        <v>376</v>
      </c>
      <c r="H113" s="129"/>
      <c r="I113" s="5" t="s">
        <v>1451</v>
      </c>
      <c r="J113" s="5" t="s">
        <v>375</v>
      </c>
      <c r="K113" s="36" t="s">
        <v>19</v>
      </c>
      <c r="L113" s="37">
        <f t="shared" si="2"/>
        <v>1</v>
      </c>
    </row>
    <row r="114" spans="2:12" ht="96.75" customHeight="1" x14ac:dyDescent="0.2">
      <c r="B114" s="5" t="s">
        <v>377</v>
      </c>
      <c r="C114" s="5" t="s">
        <v>378</v>
      </c>
      <c r="D114" s="33">
        <v>42164</v>
      </c>
      <c r="E114" s="5" t="s">
        <v>32</v>
      </c>
      <c r="F114" s="5">
        <v>135</v>
      </c>
      <c r="G114" s="128" t="s">
        <v>379</v>
      </c>
      <c r="H114" s="129"/>
      <c r="I114" s="5" t="s">
        <v>1450</v>
      </c>
      <c r="J114" s="5" t="s">
        <v>380</v>
      </c>
      <c r="K114" s="36" t="s">
        <v>19</v>
      </c>
      <c r="L114" s="37">
        <f t="shared" si="2"/>
        <v>1</v>
      </c>
    </row>
    <row r="115" spans="2:12" ht="56.25" customHeight="1" x14ac:dyDescent="0.2">
      <c r="B115" s="5" t="s">
        <v>381</v>
      </c>
      <c r="C115" s="5" t="s">
        <v>382</v>
      </c>
      <c r="D115" s="33">
        <v>42642</v>
      </c>
      <c r="E115" s="5" t="s">
        <v>32</v>
      </c>
      <c r="F115" s="5">
        <v>1</v>
      </c>
      <c r="G115" s="128" t="s">
        <v>383</v>
      </c>
      <c r="H115" s="129"/>
      <c r="I115" s="5" t="s">
        <v>1450</v>
      </c>
      <c r="J115" s="5" t="s">
        <v>384</v>
      </c>
      <c r="K115" s="36" t="s">
        <v>19</v>
      </c>
      <c r="L115" s="37">
        <f t="shared" ref="L115:L123" si="3">IF(K115="TOTAL",100%,IF(K115="PARCIAL",50%,IF(K115="NINGUN",0%," ")))</f>
        <v>1</v>
      </c>
    </row>
    <row r="116" spans="2:12" ht="56.25" customHeight="1" x14ac:dyDescent="0.2">
      <c r="B116" s="5" t="s">
        <v>385</v>
      </c>
      <c r="C116" s="5" t="s">
        <v>386</v>
      </c>
      <c r="D116" s="33">
        <v>42664</v>
      </c>
      <c r="E116" s="5" t="s">
        <v>32</v>
      </c>
      <c r="F116" s="5" t="s">
        <v>91</v>
      </c>
      <c r="G116" s="128" t="s">
        <v>387</v>
      </c>
      <c r="H116" s="129"/>
      <c r="I116" s="5" t="s">
        <v>91</v>
      </c>
      <c r="J116" s="5" t="s">
        <v>91</v>
      </c>
      <c r="K116" s="36" t="s">
        <v>19</v>
      </c>
      <c r="L116" s="37">
        <f t="shared" si="3"/>
        <v>1</v>
      </c>
    </row>
    <row r="117" spans="2:12" ht="119.25" customHeight="1" x14ac:dyDescent="0.2">
      <c r="B117" s="120" t="s">
        <v>388</v>
      </c>
      <c r="C117" s="120" t="s">
        <v>389</v>
      </c>
      <c r="D117" s="127">
        <v>42739</v>
      </c>
      <c r="E117" s="107" t="s">
        <v>32</v>
      </c>
      <c r="F117" s="120" t="s">
        <v>98</v>
      </c>
      <c r="G117" s="128" t="s">
        <v>390</v>
      </c>
      <c r="H117" s="129"/>
      <c r="I117" s="5" t="s">
        <v>1450</v>
      </c>
      <c r="J117" s="5" t="s">
        <v>391</v>
      </c>
      <c r="K117" s="36" t="s">
        <v>19</v>
      </c>
      <c r="L117" s="37">
        <f t="shared" si="3"/>
        <v>1</v>
      </c>
    </row>
    <row r="118" spans="2:12" ht="43.5" customHeight="1" x14ac:dyDescent="0.2">
      <c r="B118" s="122"/>
      <c r="C118" s="122"/>
      <c r="D118" s="127"/>
      <c r="E118" s="107"/>
      <c r="F118" s="122"/>
      <c r="G118" s="128" t="s">
        <v>392</v>
      </c>
      <c r="H118" s="129"/>
      <c r="I118" s="5" t="s">
        <v>1450</v>
      </c>
      <c r="J118" s="5" t="s">
        <v>393</v>
      </c>
      <c r="K118" s="36" t="s">
        <v>19</v>
      </c>
      <c r="L118" s="37">
        <f t="shared" si="3"/>
        <v>1</v>
      </c>
    </row>
    <row r="119" spans="2:12" ht="84" customHeight="1" x14ac:dyDescent="0.2">
      <c r="B119" s="10" t="s">
        <v>394</v>
      </c>
      <c r="C119" s="10" t="s">
        <v>395</v>
      </c>
      <c r="D119" s="33">
        <v>42739</v>
      </c>
      <c r="E119" s="5" t="s">
        <v>32</v>
      </c>
      <c r="F119" s="10" t="s">
        <v>98</v>
      </c>
      <c r="G119" s="128" t="s">
        <v>396</v>
      </c>
      <c r="H119" s="129"/>
      <c r="I119" s="5" t="s">
        <v>120</v>
      </c>
      <c r="J119" s="5"/>
      <c r="K119" s="36" t="s">
        <v>282</v>
      </c>
      <c r="L119" s="37" t="str">
        <f t="shared" si="3"/>
        <v xml:space="preserve"> </v>
      </c>
    </row>
    <row r="120" spans="2:12" ht="62.25" customHeight="1" x14ac:dyDescent="0.2">
      <c r="B120" s="5" t="s">
        <v>397</v>
      </c>
      <c r="C120" s="5" t="s">
        <v>398</v>
      </c>
      <c r="D120" s="33">
        <v>42857</v>
      </c>
      <c r="E120" s="5" t="s">
        <v>32</v>
      </c>
      <c r="F120" s="5" t="s">
        <v>98</v>
      </c>
      <c r="G120" s="128" t="s">
        <v>399</v>
      </c>
      <c r="H120" s="129"/>
      <c r="I120" s="5" t="s">
        <v>400</v>
      </c>
      <c r="J120" s="5" t="s">
        <v>401</v>
      </c>
      <c r="K120" s="36" t="s">
        <v>282</v>
      </c>
      <c r="L120" s="37" t="str">
        <f t="shared" si="3"/>
        <v xml:space="preserve"> </v>
      </c>
    </row>
    <row r="121" spans="2:12" ht="55.5" customHeight="1" x14ac:dyDescent="0.2">
      <c r="B121" s="5" t="s">
        <v>402</v>
      </c>
      <c r="C121" s="5" t="s">
        <v>403</v>
      </c>
      <c r="D121" s="33">
        <v>42930</v>
      </c>
      <c r="E121" s="5" t="s">
        <v>32</v>
      </c>
      <c r="F121" s="5" t="s">
        <v>89</v>
      </c>
      <c r="G121" s="128" t="s">
        <v>91</v>
      </c>
      <c r="H121" s="129"/>
      <c r="I121" s="5" t="s">
        <v>91</v>
      </c>
      <c r="J121" s="5" t="s">
        <v>91</v>
      </c>
      <c r="K121" s="39" t="s">
        <v>19</v>
      </c>
      <c r="L121" s="37">
        <f t="shared" si="3"/>
        <v>1</v>
      </c>
    </row>
    <row r="122" spans="2:12" ht="66" customHeight="1" x14ac:dyDescent="0.2">
      <c r="B122" s="120" t="s">
        <v>404</v>
      </c>
      <c r="C122" s="120" t="s">
        <v>405</v>
      </c>
      <c r="D122" s="127">
        <v>42930</v>
      </c>
      <c r="E122" s="107" t="s">
        <v>32</v>
      </c>
      <c r="F122" s="5">
        <v>1</v>
      </c>
      <c r="G122" s="128" t="s">
        <v>406</v>
      </c>
      <c r="H122" s="129"/>
      <c r="I122" s="5" t="s">
        <v>183</v>
      </c>
      <c r="J122" s="5" t="s">
        <v>407</v>
      </c>
      <c r="K122" s="39" t="s">
        <v>19</v>
      </c>
      <c r="L122" s="37">
        <f t="shared" si="3"/>
        <v>1</v>
      </c>
    </row>
    <row r="123" spans="2:12" ht="87" customHeight="1" x14ac:dyDescent="0.2">
      <c r="B123" s="122"/>
      <c r="C123" s="122"/>
      <c r="D123" s="127"/>
      <c r="E123" s="107"/>
      <c r="F123" s="5">
        <v>2</v>
      </c>
      <c r="G123" s="128" t="s">
        <v>408</v>
      </c>
      <c r="H123" s="129"/>
      <c r="I123" s="5" t="s">
        <v>183</v>
      </c>
      <c r="J123" s="5" t="s">
        <v>407</v>
      </c>
      <c r="K123" s="39" t="s">
        <v>19</v>
      </c>
      <c r="L123" s="37">
        <f t="shared" si="3"/>
        <v>1</v>
      </c>
    </row>
    <row r="124" spans="2:12" ht="95.25" customHeight="1" x14ac:dyDescent="0.2">
      <c r="B124" s="5" t="s">
        <v>409</v>
      </c>
      <c r="C124" s="5" t="s">
        <v>410</v>
      </c>
      <c r="D124" s="33">
        <v>44039</v>
      </c>
      <c r="E124" s="5" t="s">
        <v>32</v>
      </c>
      <c r="F124" s="5">
        <v>2</v>
      </c>
      <c r="G124" s="126" t="s">
        <v>411</v>
      </c>
      <c r="H124" s="126"/>
      <c r="I124" s="5" t="s">
        <v>412</v>
      </c>
      <c r="J124" s="5" t="s">
        <v>413</v>
      </c>
      <c r="K124" s="54" t="s">
        <v>37</v>
      </c>
      <c r="L124" s="55">
        <f t="shared" ref="L124:L129" si="4">IF(K124="TOTAL",100%,IF(K124="PARCIAL",50%,IF(K124="SIN CUMPLIR",0%," ")))</f>
        <v>0.5</v>
      </c>
    </row>
    <row r="125" spans="2:12" ht="59.25" customHeight="1" x14ac:dyDescent="0.2">
      <c r="B125" s="120" t="s">
        <v>414</v>
      </c>
      <c r="C125" s="120" t="s">
        <v>415</v>
      </c>
      <c r="D125" s="123">
        <v>44039</v>
      </c>
      <c r="E125" s="120" t="s">
        <v>32</v>
      </c>
      <c r="F125" s="5">
        <v>2</v>
      </c>
      <c r="G125" s="126" t="s">
        <v>416</v>
      </c>
      <c r="H125" s="126"/>
      <c r="I125" s="5" t="s">
        <v>412</v>
      </c>
      <c r="J125" s="5" t="s">
        <v>413</v>
      </c>
      <c r="K125" s="54" t="s">
        <v>37</v>
      </c>
      <c r="L125" s="55">
        <f t="shared" si="4"/>
        <v>0.5</v>
      </c>
    </row>
    <row r="126" spans="2:12" ht="37.5" customHeight="1" x14ac:dyDescent="0.2">
      <c r="B126" s="122"/>
      <c r="C126" s="122"/>
      <c r="D126" s="125"/>
      <c r="E126" s="122"/>
      <c r="F126" s="5">
        <v>4</v>
      </c>
      <c r="G126" s="126" t="s">
        <v>417</v>
      </c>
      <c r="H126" s="126"/>
      <c r="I126" s="5" t="s">
        <v>85</v>
      </c>
      <c r="J126" s="5" t="s">
        <v>297</v>
      </c>
      <c r="K126" s="54" t="s">
        <v>19</v>
      </c>
      <c r="L126" s="55">
        <f t="shared" si="4"/>
        <v>1</v>
      </c>
    </row>
    <row r="127" spans="2:12" ht="102" customHeight="1" x14ac:dyDescent="0.2">
      <c r="B127" s="120" t="s">
        <v>418</v>
      </c>
      <c r="C127" s="120" t="s">
        <v>419</v>
      </c>
      <c r="D127" s="123">
        <v>44055</v>
      </c>
      <c r="E127" s="120" t="s">
        <v>32</v>
      </c>
      <c r="F127" s="5">
        <v>1</v>
      </c>
      <c r="G127" s="126" t="s">
        <v>420</v>
      </c>
      <c r="H127" s="126"/>
      <c r="I127" s="5" t="s">
        <v>40</v>
      </c>
      <c r="J127" s="5" t="s">
        <v>421</v>
      </c>
      <c r="K127" s="54" t="s">
        <v>37</v>
      </c>
      <c r="L127" s="55">
        <f t="shared" si="4"/>
        <v>0.5</v>
      </c>
    </row>
    <row r="128" spans="2:12" ht="127.5" customHeight="1" x14ac:dyDescent="0.2">
      <c r="B128" s="121"/>
      <c r="C128" s="121"/>
      <c r="D128" s="124"/>
      <c r="E128" s="121"/>
      <c r="F128" s="5">
        <v>2</v>
      </c>
      <c r="G128" s="126" t="s">
        <v>422</v>
      </c>
      <c r="H128" s="126"/>
      <c r="I128" s="5" t="s">
        <v>40</v>
      </c>
      <c r="J128" s="5" t="s">
        <v>421</v>
      </c>
      <c r="K128" s="54" t="s">
        <v>37</v>
      </c>
      <c r="L128" s="55">
        <f t="shared" si="4"/>
        <v>0.5</v>
      </c>
    </row>
    <row r="129" spans="2:12" ht="99.75" customHeight="1" x14ac:dyDescent="0.2">
      <c r="B129" s="122"/>
      <c r="C129" s="122"/>
      <c r="D129" s="125"/>
      <c r="E129" s="122"/>
      <c r="F129" s="5">
        <v>7</v>
      </c>
      <c r="G129" s="126" t="s">
        <v>423</v>
      </c>
      <c r="H129" s="126"/>
      <c r="I129" s="5" t="s">
        <v>424</v>
      </c>
      <c r="J129" s="5" t="s">
        <v>425</v>
      </c>
      <c r="K129" s="54" t="s">
        <v>37</v>
      </c>
      <c r="L129" s="55">
        <f t="shared" si="4"/>
        <v>0.5</v>
      </c>
    </row>
    <row r="130" spans="2:12" ht="77.25" customHeight="1" x14ac:dyDescent="0.2">
      <c r="B130" s="5" t="s">
        <v>426</v>
      </c>
      <c r="C130" s="5" t="s">
        <v>427</v>
      </c>
      <c r="D130" s="33">
        <v>44328</v>
      </c>
      <c r="E130" s="5" t="s">
        <v>32</v>
      </c>
      <c r="F130" s="5" t="s">
        <v>98</v>
      </c>
      <c r="G130" s="126" t="s">
        <v>428</v>
      </c>
      <c r="H130" s="126"/>
      <c r="I130" s="5" t="s">
        <v>35</v>
      </c>
      <c r="J130" s="5"/>
      <c r="K130" s="54" t="s">
        <v>37</v>
      </c>
      <c r="L130" s="55">
        <f>IF(K130="TOTAL",100%,IF(K130="PARCIAL",50%,IF(K130="SIN CUMPLIR",0%," ")))</f>
        <v>0.5</v>
      </c>
    </row>
    <row r="131" spans="2:12" ht="77.25" customHeight="1" x14ac:dyDescent="0.2">
      <c r="B131" s="10" t="s">
        <v>429</v>
      </c>
      <c r="C131" s="10" t="s">
        <v>430</v>
      </c>
      <c r="D131" s="33">
        <v>44406</v>
      </c>
      <c r="E131" s="5" t="s">
        <v>32</v>
      </c>
      <c r="F131" s="5" t="s">
        <v>98</v>
      </c>
      <c r="G131" s="128" t="s">
        <v>98</v>
      </c>
      <c r="H131" s="129"/>
      <c r="I131" s="5" t="s">
        <v>431</v>
      </c>
      <c r="J131" s="5" t="s">
        <v>425</v>
      </c>
      <c r="K131" s="39" t="s">
        <v>19</v>
      </c>
      <c r="L131" s="37">
        <f>IF(K131="TOTAL",100%,IF(K131="PARCIAL",50%,IF(K131="NINGUN",0%," ")))</f>
        <v>1</v>
      </c>
    </row>
    <row r="132" spans="2:12" ht="77.25" customHeight="1" x14ac:dyDescent="0.2">
      <c r="B132" s="9" t="s">
        <v>432</v>
      </c>
      <c r="C132" s="9" t="s">
        <v>433</v>
      </c>
      <c r="D132" s="31">
        <v>44411</v>
      </c>
      <c r="E132" s="9" t="s">
        <v>32</v>
      </c>
      <c r="F132" s="9" t="s">
        <v>98</v>
      </c>
      <c r="G132" s="130" t="s">
        <v>98</v>
      </c>
      <c r="H132" s="131"/>
      <c r="I132" s="9" t="s">
        <v>431</v>
      </c>
      <c r="J132" s="9" t="s">
        <v>425</v>
      </c>
      <c r="K132" s="81" t="s">
        <v>19</v>
      </c>
      <c r="L132" s="70">
        <f>IF(K132="TOTAL",100%,IF(K132="PARCIAL",50%,IF(K132="NINGUN",0%," ")))</f>
        <v>1</v>
      </c>
    </row>
    <row r="133" spans="2:12" ht="77.25" customHeight="1" x14ac:dyDescent="0.2">
      <c r="B133" s="71" t="s">
        <v>434</v>
      </c>
      <c r="C133" s="82" t="s">
        <v>435</v>
      </c>
      <c r="D133" s="72">
        <v>44567</v>
      </c>
      <c r="E133" s="71" t="s">
        <v>32</v>
      </c>
      <c r="F133" s="71" t="s">
        <v>98</v>
      </c>
      <c r="G133" s="119" t="s">
        <v>98</v>
      </c>
      <c r="H133" s="119"/>
      <c r="I133" s="83" t="s">
        <v>436</v>
      </c>
      <c r="J133" s="71" t="s">
        <v>437</v>
      </c>
      <c r="K133" s="79" t="s">
        <v>19</v>
      </c>
      <c r="L133" s="80">
        <v>1</v>
      </c>
    </row>
    <row r="134" spans="2:12" ht="9.75" customHeight="1" x14ac:dyDescent="0.2">
      <c r="B134" s="15"/>
      <c r="C134" s="15"/>
      <c r="D134" s="29"/>
      <c r="E134" s="15"/>
      <c r="F134" s="15"/>
      <c r="G134" s="15"/>
      <c r="H134" s="15"/>
      <c r="I134" s="15"/>
      <c r="J134" s="15"/>
      <c r="K134" s="15"/>
    </row>
    <row r="135" spans="2:12" ht="19.5" customHeight="1" x14ac:dyDescent="0.2">
      <c r="B135" s="138" t="s">
        <v>26</v>
      </c>
      <c r="C135" s="138"/>
      <c r="D135" s="138"/>
      <c r="E135" s="138"/>
      <c r="F135" s="138"/>
      <c r="G135" s="138"/>
      <c r="H135" s="138"/>
      <c r="I135" s="138"/>
      <c r="J135" s="138"/>
      <c r="K135" s="102">
        <f>IFERROR(AVERAGE(L8:L133)," ")</f>
        <v>0.93902439024390238</v>
      </c>
      <c r="L135" s="103"/>
    </row>
    <row r="136" spans="2:12" x14ac:dyDescent="0.2">
      <c r="B136" s="4"/>
      <c r="C136" s="4"/>
      <c r="E136" s="4"/>
      <c r="F136" s="4"/>
      <c r="G136" s="4"/>
      <c r="H136" s="4"/>
      <c r="I136" s="4"/>
      <c r="J136" s="4"/>
    </row>
    <row r="137" spans="2:12" ht="15" customHeight="1" x14ac:dyDescent="0.2">
      <c r="B137" s="4"/>
      <c r="C137" s="4"/>
    </row>
  </sheetData>
  <autoFilter ref="B7:L129" xr:uid="{00000000-0009-0000-0000-000002000000}">
    <filterColumn colId="5" showButton="0"/>
    <filterColumn colId="9" showButton="0"/>
  </autoFilter>
  <mergeCells count="215">
    <mergeCell ref="C2:L2"/>
    <mergeCell ref="B2:B3"/>
    <mergeCell ref="C3:F3"/>
    <mergeCell ref="G3:H3"/>
    <mergeCell ref="I3:J3"/>
    <mergeCell ref="K3:L3"/>
    <mergeCell ref="K7:L7"/>
    <mergeCell ref="G82:H82"/>
    <mergeCell ref="G74:H74"/>
    <mergeCell ref="G68:H68"/>
    <mergeCell ref="G77:H77"/>
    <mergeCell ref="G15:H15"/>
    <mergeCell ref="G56:H56"/>
    <mergeCell ref="G16:H16"/>
    <mergeCell ref="G50:H50"/>
    <mergeCell ref="G53:H53"/>
    <mergeCell ref="G48:H48"/>
    <mergeCell ref="G49:H49"/>
    <mergeCell ref="G51:H51"/>
    <mergeCell ref="G52:H52"/>
    <mergeCell ref="G9:H9"/>
    <mergeCell ref="G43:H43"/>
    <mergeCell ref="G39:H39"/>
    <mergeCell ref="G34:H34"/>
    <mergeCell ref="G73:H73"/>
    <mergeCell ref="G91:H91"/>
    <mergeCell ref="G80:H80"/>
    <mergeCell ref="G75:H75"/>
    <mergeCell ref="G79:H79"/>
    <mergeCell ref="G76:H76"/>
    <mergeCell ref="G78:H78"/>
    <mergeCell ref="K135:L135"/>
    <mergeCell ref="G108:H108"/>
    <mergeCell ref="G105:H105"/>
    <mergeCell ref="G109:H109"/>
    <mergeCell ref="B135:J135"/>
    <mergeCell ref="G94:H94"/>
    <mergeCell ref="G106:H106"/>
    <mergeCell ref="G99:H99"/>
    <mergeCell ref="E112:E113"/>
    <mergeCell ref="B122:B123"/>
    <mergeCell ref="G122:H122"/>
    <mergeCell ref="C122:C123"/>
    <mergeCell ref="D122:D123"/>
    <mergeCell ref="E122:E123"/>
    <mergeCell ref="G123:H123"/>
    <mergeCell ref="G104:H104"/>
    <mergeCell ref="G119:H119"/>
    <mergeCell ref="F117:F118"/>
    <mergeCell ref="D112:D113"/>
    <mergeCell ref="G115:H115"/>
    <mergeCell ref="G107:H107"/>
    <mergeCell ref="G130:H130"/>
    <mergeCell ref="G131:H131"/>
    <mergeCell ref="G132:H132"/>
    <mergeCell ref="G54:H54"/>
    <mergeCell ref="D73:D74"/>
    <mergeCell ref="G61:H61"/>
    <mergeCell ref="G55:H55"/>
    <mergeCell ref="E70:E71"/>
    <mergeCell ref="G57:H57"/>
    <mergeCell ref="G58:H58"/>
    <mergeCell ref="G60:H60"/>
    <mergeCell ref="G62:H62"/>
    <mergeCell ref="G59:H59"/>
    <mergeCell ref="G72:H72"/>
    <mergeCell ref="G67:H67"/>
    <mergeCell ref="D80:D85"/>
    <mergeCell ref="G84:H84"/>
    <mergeCell ref="G85:H85"/>
    <mergeCell ref="D70:D71"/>
    <mergeCell ref="D63:D65"/>
    <mergeCell ref="B27:B29"/>
    <mergeCell ref="G44:H44"/>
    <mergeCell ref="B8:B22"/>
    <mergeCell ref="C8:C22"/>
    <mergeCell ref="D8:D22"/>
    <mergeCell ref="E8:E22"/>
    <mergeCell ref="G8:H8"/>
    <mergeCell ref="C5:E5"/>
    <mergeCell ref="E27:E29"/>
    <mergeCell ref="G37:H37"/>
    <mergeCell ref="G38:H38"/>
    <mergeCell ref="G13:H13"/>
    <mergeCell ref="G10:H10"/>
    <mergeCell ref="G11:H11"/>
    <mergeCell ref="G40:H40"/>
    <mergeCell ref="G22:H22"/>
    <mergeCell ref="G24:H24"/>
    <mergeCell ref="G36:H36"/>
    <mergeCell ref="G27:H27"/>
    <mergeCell ref="G14:H14"/>
    <mergeCell ref="G18:H18"/>
    <mergeCell ref="G20:H20"/>
    <mergeCell ref="G12:H12"/>
    <mergeCell ref="G19:H19"/>
    <mergeCell ref="C27:C29"/>
    <mergeCell ref="G7:H7"/>
    <mergeCell ref="C48:C49"/>
    <mergeCell ref="D48:D49"/>
    <mergeCell ref="E48:E49"/>
    <mergeCell ref="G25:H25"/>
    <mergeCell ref="G35:H35"/>
    <mergeCell ref="G23:H23"/>
    <mergeCell ref="G26:H26"/>
    <mergeCell ref="D27:D29"/>
    <mergeCell ref="G47:H47"/>
    <mergeCell ref="G28:H28"/>
    <mergeCell ref="G30:H30"/>
    <mergeCell ref="G42:H42"/>
    <mergeCell ref="G46:H46"/>
    <mergeCell ref="G21:H21"/>
    <mergeCell ref="G17:H17"/>
    <mergeCell ref="G33:H33"/>
    <mergeCell ref="G41:H41"/>
    <mergeCell ref="G32:H32"/>
    <mergeCell ref="G31:H31"/>
    <mergeCell ref="G29:H29"/>
    <mergeCell ref="G45:H45"/>
    <mergeCell ref="B55:B60"/>
    <mergeCell ref="E55:E60"/>
    <mergeCell ref="C55:C60"/>
    <mergeCell ref="E50:E52"/>
    <mergeCell ref="C34:C35"/>
    <mergeCell ref="D34:D35"/>
    <mergeCell ref="B50:B52"/>
    <mergeCell ref="C50:C52"/>
    <mergeCell ref="B34:B35"/>
    <mergeCell ref="E34:E35"/>
    <mergeCell ref="B48:B49"/>
    <mergeCell ref="D55:D60"/>
    <mergeCell ref="D50:D52"/>
    <mergeCell ref="B63:B65"/>
    <mergeCell ref="G66:H66"/>
    <mergeCell ref="G69:H69"/>
    <mergeCell ref="G65:H65"/>
    <mergeCell ref="E63:E65"/>
    <mergeCell ref="G63:H63"/>
    <mergeCell ref="G64:H64"/>
    <mergeCell ref="G70:H70"/>
    <mergeCell ref="G71:H71"/>
    <mergeCell ref="B70:B71"/>
    <mergeCell ref="C70:C71"/>
    <mergeCell ref="C63:C65"/>
    <mergeCell ref="C76:C77"/>
    <mergeCell ref="D76:D77"/>
    <mergeCell ref="E76:E77"/>
    <mergeCell ref="G111:H111"/>
    <mergeCell ref="G110:H110"/>
    <mergeCell ref="G113:H113"/>
    <mergeCell ref="E80:E85"/>
    <mergeCell ref="G81:H81"/>
    <mergeCell ref="G86:H86"/>
    <mergeCell ref="G100:H100"/>
    <mergeCell ref="G98:H98"/>
    <mergeCell ref="C86:C87"/>
    <mergeCell ref="D102:D103"/>
    <mergeCell ref="D91:D92"/>
    <mergeCell ref="D86:D87"/>
    <mergeCell ref="J102:J103"/>
    <mergeCell ref="G96:H96"/>
    <mergeCell ref="G102:H102"/>
    <mergeCell ref="G83:H83"/>
    <mergeCell ref="E91:E92"/>
    <mergeCell ref="G93:H93"/>
    <mergeCell ref="G88:H88"/>
    <mergeCell ref="I102:I103"/>
    <mergeCell ref="G97:H97"/>
    <mergeCell ref="G87:H87"/>
    <mergeCell ref="G92:H92"/>
    <mergeCell ref="E86:E87"/>
    <mergeCell ref="G90:H90"/>
    <mergeCell ref="E102:E103"/>
    <mergeCell ref="G103:H103"/>
    <mergeCell ref="G101:H101"/>
    <mergeCell ref="G89:H89"/>
    <mergeCell ref="G95:H95"/>
    <mergeCell ref="B80:B85"/>
    <mergeCell ref="C80:C85"/>
    <mergeCell ref="B73:B74"/>
    <mergeCell ref="B76:B77"/>
    <mergeCell ref="B91:B92"/>
    <mergeCell ref="C73:C74"/>
    <mergeCell ref="C91:C92"/>
    <mergeCell ref="G124:H124"/>
    <mergeCell ref="B112:B113"/>
    <mergeCell ref="C112:C113"/>
    <mergeCell ref="E117:E118"/>
    <mergeCell ref="D117:D118"/>
    <mergeCell ref="C117:C118"/>
    <mergeCell ref="G120:H120"/>
    <mergeCell ref="G116:H116"/>
    <mergeCell ref="G117:H117"/>
    <mergeCell ref="G118:H118"/>
    <mergeCell ref="B117:B118"/>
    <mergeCell ref="G114:H114"/>
    <mergeCell ref="G112:H112"/>
    <mergeCell ref="G121:H121"/>
    <mergeCell ref="B102:B103"/>
    <mergeCell ref="C102:C103"/>
    <mergeCell ref="B86:B87"/>
    <mergeCell ref="G133:H133"/>
    <mergeCell ref="B127:B129"/>
    <mergeCell ref="C127:C129"/>
    <mergeCell ref="D127:D129"/>
    <mergeCell ref="E127:E129"/>
    <mergeCell ref="G127:H127"/>
    <mergeCell ref="G128:H128"/>
    <mergeCell ref="G129:H129"/>
    <mergeCell ref="B125:B126"/>
    <mergeCell ref="C125:C126"/>
    <mergeCell ref="D125:D126"/>
    <mergeCell ref="E125:E126"/>
    <mergeCell ref="G125:H125"/>
    <mergeCell ref="G126:H126"/>
  </mergeCells>
  <phoneticPr fontId="0" type="noConversion"/>
  <conditionalFormatting sqref="K135">
    <cfRule type="cellIs" dxfId="40" priority="46" stopIfTrue="1" operator="equal">
      <formula>0</formula>
    </cfRule>
    <cfRule type="cellIs" dxfId="39" priority="47" stopIfTrue="1" operator="between">
      <formula>0.99</formula>
      <formula>0.001</formula>
    </cfRule>
    <cfRule type="cellIs" dxfId="38" priority="48" stopIfTrue="1" operator="equal">
      <formula>1</formula>
    </cfRule>
  </conditionalFormatting>
  <conditionalFormatting sqref="L8:L133">
    <cfRule type="cellIs" dxfId="37" priority="1" stopIfTrue="1" operator="equal">
      <formula>0</formula>
    </cfRule>
    <cfRule type="cellIs" dxfId="36" priority="2" stopIfTrue="1" operator="equal">
      <formula>0.5</formula>
    </cfRule>
    <cfRule type="cellIs" dxfId="35" priority="3" stopIfTrue="1" operator="equal">
      <formula>1</formula>
    </cfRule>
  </conditionalFormatting>
  <dataValidations count="1">
    <dataValidation type="list" allowBlank="1" showInputMessage="1" showErrorMessage="1" sqref="K8:K133" xr:uid="{00000000-0002-0000-0200-000000000000}">
      <formula1>Evaluacion</formula1>
    </dataValidation>
  </dataValidations>
  <printOptions horizontalCentered="1" verticalCentered="1"/>
  <pageMargins left="0.23622047244094491" right="0.23622047244094491" top="0.15748031496062992" bottom="0.15748031496062992" header="0.15748031496062992" footer="0.15748031496062992"/>
  <pageSetup scale="10" fitToWidth="0" fitToHeight="0" orientation="landscape" verticalDpi="300" r:id="rId1"/>
  <headerFooter alignWithMargins="0">
    <oddFooter>&amp;RME-MT-003/V2</oddFooter>
  </headerFooter>
  <rowBreaks count="2" manualBreakCount="2">
    <brk id="18" max="16383" man="1"/>
    <brk id="13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119"/>
  <sheetViews>
    <sheetView showGridLines="0" topLeftCell="E1" zoomScale="80" zoomScaleNormal="80" zoomScaleSheetLayoutView="100" workbookViewId="0">
      <pane ySplit="8" topLeftCell="A111" activePane="bottomLeft" state="frozen"/>
      <selection pane="bottomLeft" activeCell="B6" sqref="B6"/>
    </sheetView>
  </sheetViews>
  <sheetFormatPr baseColWidth="10" defaultColWidth="9.140625" defaultRowHeight="12.75" x14ac:dyDescent="0.2"/>
  <cols>
    <col min="1" max="1" width="1.28515625" style="1" customWidth="1"/>
    <col min="2" max="2" width="43" style="2" customWidth="1"/>
    <col min="3" max="3" width="25.140625" style="2" customWidth="1"/>
    <col min="4" max="4" width="14.7109375" style="4" customWidth="1"/>
    <col min="5" max="5" width="15.7109375" style="2" customWidth="1"/>
    <col min="6" max="6" width="14" style="2" customWidth="1"/>
    <col min="7" max="7" width="46" style="2" customWidth="1"/>
    <col min="8" max="8" width="52" style="2" customWidth="1"/>
    <col min="9" max="9" width="31.5703125" style="2" customWidth="1"/>
    <col min="10" max="10" width="38.140625" style="2" customWidth="1"/>
    <col min="11" max="11" width="17.140625" style="2" customWidth="1"/>
    <col min="12" max="12" width="15.5703125" style="2" customWidth="1"/>
    <col min="13" max="13" width="2" style="1" customWidth="1"/>
    <col min="14" max="256" width="11.42578125" style="1" customWidth="1"/>
    <col min="257" max="16384" width="9.140625" style="1"/>
  </cols>
  <sheetData>
    <row r="1" spans="2:12" ht="6" customHeight="1" x14ac:dyDescent="0.2">
      <c r="D1" s="2"/>
    </row>
    <row r="2" spans="2:12" ht="33.75" customHeight="1" x14ac:dyDescent="0.2">
      <c r="B2" s="112"/>
      <c r="C2" s="113" t="s">
        <v>0</v>
      </c>
      <c r="D2" s="114"/>
      <c r="E2" s="114"/>
      <c r="F2" s="114"/>
      <c r="G2" s="114"/>
      <c r="H2" s="114"/>
      <c r="I2" s="114"/>
      <c r="J2" s="114"/>
      <c r="K2" s="114"/>
      <c r="L2" s="115"/>
    </row>
    <row r="3" spans="2:12" ht="33.75" customHeight="1" x14ac:dyDescent="0.2">
      <c r="B3" s="112"/>
      <c r="C3" s="116" t="s">
        <v>1</v>
      </c>
      <c r="D3" s="117"/>
      <c r="E3" s="117"/>
      <c r="F3" s="118"/>
      <c r="G3" s="116" t="s">
        <v>2</v>
      </c>
      <c r="H3" s="118"/>
      <c r="I3" s="116" t="s">
        <v>3</v>
      </c>
      <c r="J3" s="118"/>
      <c r="K3" s="116" t="s">
        <v>4</v>
      </c>
      <c r="L3" s="118"/>
    </row>
    <row r="4" spans="2:12" ht="9.75" customHeight="1" x14ac:dyDescent="0.2">
      <c r="B4" s="15"/>
      <c r="C4" s="15"/>
      <c r="D4" s="26"/>
      <c r="E4" s="26"/>
      <c r="F4" s="26"/>
      <c r="G4" s="26"/>
      <c r="H4" s="26"/>
      <c r="I4" s="26"/>
      <c r="J4" s="1"/>
      <c r="K4" s="27"/>
      <c r="L4" s="27"/>
    </row>
    <row r="5" spans="2:12" ht="7.5" customHeight="1" x14ac:dyDescent="0.2">
      <c r="B5" s="15"/>
      <c r="C5" s="15"/>
      <c r="D5" s="15"/>
      <c r="E5" s="14"/>
      <c r="F5" s="14"/>
      <c r="G5" s="14"/>
      <c r="H5" s="14"/>
      <c r="I5" s="14"/>
    </row>
    <row r="6" spans="2:12" ht="24.95" customHeight="1" x14ac:dyDescent="0.2">
      <c r="B6" s="12" t="s">
        <v>5</v>
      </c>
      <c r="C6" s="104" t="s">
        <v>27</v>
      </c>
      <c r="D6" s="105"/>
      <c r="E6" s="106"/>
      <c r="F6" s="15"/>
      <c r="G6" s="24"/>
      <c r="H6" s="24"/>
      <c r="I6" s="14"/>
    </row>
    <row r="7" spans="2:12" ht="16.5" customHeight="1" x14ac:dyDescent="0.2">
      <c r="C7" s="3"/>
      <c r="D7" s="14"/>
      <c r="E7" s="3"/>
      <c r="F7" s="3"/>
      <c r="G7" s="3"/>
      <c r="H7" s="3"/>
      <c r="I7" s="3"/>
      <c r="J7" s="3"/>
      <c r="K7" s="3"/>
      <c r="L7" s="3"/>
    </row>
    <row r="8" spans="2:12" ht="38.25" customHeight="1" x14ac:dyDescent="0.2">
      <c r="B8" s="44" t="s">
        <v>7</v>
      </c>
      <c r="C8" s="44" t="s">
        <v>8</v>
      </c>
      <c r="D8" s="47" t="s">
        <v>3</v>
      </c>
      <c r="E8" s="44" t="s">
        <v>9</v>
      </c>
      <c r="F8" s="44" t="s">
        <v>28</v>
      </c>
      <c r="G8" s="136" t="s">
        <v>10</v>
      </c>
      <c r="H8" s="137"/>
      <c r="I8" s="47" t="s">
        <v>11</v>
      </c>
      <c r="J8" s="47" t="s">
        <v>12</v>
      </c>
      <c r="K8" s="136" t="s">
        <v>29</v>
      </c>
      <c r="L8" s="137"/>
    </row>
    <row r="9" spans="2:12" s="6" customFormat="1" ht="108" customHeight="1" x14ac:dyDescent="0.2">
      <c r="B9" s="120" t="s">
        <v>438</v>
      </c>
      <c r="C9" s="120" t="s">
        <v>439</v>
      </c>
      <c r="D9" s="127">
        <v>18480</v>
      </c>
      <c r="E9" s="9" t="s">
        <v>440</v>
      </c>
      <c r="F9" s="9" t="s">
        <v>98</v>
      </c>
      <c r="G9" s="128" t="s">
        <v>441</v>
      </c>
      <c r="H9" s="129"/>
      <c r="I9" s="5" t="s">
        <v>442</v>
      </c>
      <c r="J9" s="5" t="s">
        <v>443</v>
      </c>
      <c r="K9" s="36" t="s">
        <v>19</v>
      </c>
      <c r="L9" s="37">
        <f t="shared" ref="L9:L33" si="0">IF(K9="TOTAL",100%,IF(K9="PARCIAL",50%,IF(K9="SIN CUMPLIR",0%," ")))</f>
        <v>1</v>
      </c>
    </row>
    <row r="10" spans="2:12" s="6" customFormat="1" ht="104.25" customHeight="1" x14ac:dyDescent="0.2">
      <c r="B10" s="122"/>
      <c r="C10" s="122"/>
      <c r="D10" s="127"/>
      <c r="E10" s="9" t="s">
        <v>440</v>
      </c>
      <c r="F10" s="9" t="s">
        <v>98</v>
      </c>
      <c r="G10" s="128" t="s">
        <v>444</v>
      </c>
      <c r="H10" s="129"/>
      <c r="I10" s="5" t="s">
        <v>442</v>
      </c>
      <c r="J10" s="5" t="s">
        <v>443</v>
      </c>
      <c r="K10" s="36" t="s">
        <v>19</v>
      </c>
      <c r="L10" s="37">
        <f t="shared" si="0"/>
        <v>1</v>
      </c>
    </row>
    <row r="11" spans="2:12" s="6" customFormat="1" ht="49.5" customHeight="1" x14ac:dyDescent="0.2">
      <c r="B11" s="5" t="s">
        <v>445</v>
      </c>
      <c r="C11" s="5" t="s">
        <v>446</v>
      </c>
      <c r="D11" s="33">
        <v>30372</v>
      </c>
      <c r="E11" s="5" t="s">
        <v>447</v>
      </c>
      <c r="F11" s="5" t="s">
        <v>89</v>
      </c>
      <c r="G11" s="128" t="s">
        <v>91</v>
      </c>
      <c r="H11" s="129"/>
      <c r="I11" s="5" t="s">
        <v>89</v>
      </c>
      <c r="J11" s="5" t="s">
        <v>448</v>
      </c>
      <c r="K11" s="36" t="s">
        <v>19</v>
      </c>
      <c r="L11" s="37">
        <f t="shared" si="0"/>
        <v>1</v>
      </c>
    </row>
    <row r="12" spans="2:12" s="6" customFormat="1" ht="118.5" customHeight="1" x14ac:dyDescent="0.2">
      <c r="B12" s="120" t="s">
        <v>449</v>
      </c>
      <c r="C12" s="120" t="s">
        <v>450</v>
      </c>
      <c r="D12" s="123">
        <v>30755</v>
      </c>
      <c r="E12" s="120" t="s">
        <v>451</v>
      </c>
      <c r="F12" s="5">
        <v>24</v>
      </c>
      <c r="G12" s="107" t="s">
        <v>452</v>
      </c>
      <c r="H12" s="107"/>
      <c r="I12" s="5" t="s">
        <v>334</v>
      </c>
      <c r="J12" s="5" t="s">
        <v>453</v>
      </c>
      <c r="K12" s="36" t="s">
        <v>19</v>
      </c>
      <c r="L12" s="37">
        <f t="shared" si="0"/>
        <v>1</v>
      </c>
    </row>
    <row r="13" spans="2:12" s="6" customFormat="1" ht="91.5" customHeight="1" x14ac:dyDescent="0.2">
      <c r="B13" s="121"/>
      <c r="C13" s="121"/>
      <c r="D13" s="124"/>
      <c r="E13" s="121"/>
      <c r="F13" s="5">
        <v>25</v>
      </c>
      <c r="G13" s="107" t="s">
        <v>454</v>
      </c>
      <c r="H13" s="107"/>
      <c r="I13" s="5" t="s">
        <v>334</v>
      </c>
      <c r="J13" s="5" t="s">
        <v>455</v>
      </c>
      <c r="K13" s="36" t="s">
        <v>19</v>
      </c>
      <c r="L13" s="37">
        <f t="shared" si="0"/>
        <v>1</v>
      </c>
    </row>
    <row r="14" spans="2:12" s="6" customFormat="1" ht="57" customHeight="1" x14ac:dyDescent="0.2">
      <c r="B14" s="121"/>
      <c r="C14" s="121"/>
      <c r="D14" s="124"/>
      <c r="E14" s="121"/>
      <c r="F14" s="5">
        <v>26</v>
      </c>
      <c r="G14" s="107" t="s">
        <v>456</v>
      </c>
      <c r="H14" s="107"/>
      <c r="I14" s="5" t="s">
        <v>457</v>
      </c>
      <c r="J14" s="5" t="s">
        <v>458</v>
      </c>
      <c r="K14" s="36" t="s">
        <v>19</v>
      </c>
      <c r="L14" s="37">
        <f t="shared" si="0"/>
        <v>1</v>
      </c>
    </row>
    <row r="15" spans="2:12" s="6" customFormat="1" ht="73.5" customHeight="1" x14ac:dyDescent="0.2">
      <c r="B15" s="121"/>
      <c r="C15" s="121"/>
      <c r="D15" s="124"/>
      <c r="E15" s="121"/>
      <c r="F15" s="10">
        <v>28</v>
      </c>
      <c r="G15" s="128" t="s">
        <v>459</v>
      </c>
      <c r="H15" s="129"/>
      <c r="I15" s="5" t="s">
        <v>334</v>
      </c>
      <c r="J15" s="5" t="s">
        <v>460</v>
      </c>
      <c r="K15" s="36" t="s">
        <v>37</v>
      </c>
      <c r="L15" s="37">
        <f t="shared" si="0"/>
        <v>0.5</v>
      </c>
    </row>
    <row r="16" spans="2:12" s="6" customFormat="1" ht="90" customHeight="1" x14ac:dyDescent="0.2">
      <c r="B16" s="121"/>
      <c r="C16" s="121"/>
      <c r="D16" s="124"/>
      <c r="E16" s="121"/>
      <c r="F16" s="10">
        <v>30</v>
      </c>
      <c r="G16" s="128" t="s">
        <v>461</v>
      </c>
      <c r="H16" s="129"/>
      <c r="I16" s="5" t="s">
        <v>334</v>
      </c>
      <c r="J16" s="5" t="s">
        <v>460</v>
      </c>
      <c r="K16" s="36" t="s">
        <v>37</v>
      </c>
      <c r="L16" s="37">
        <f t="shared" si="0"/>
        <v>0.5</v>
      </c>
    </row>
    <row r="17" spans="2:12" s="6" customFormat="1" ht="100.5" customHeight="1" x14ac:dyDescent="0.2">
      <c r="B17" s="122"/>
      <c r="C17" s="122"/>
      <c r="D17" s="125"/>
      <c r="E17" s="122"/>
      <c r="F17" s="10">
        <v>31</v>
      </c>
      <c r="G17" s="128" t="s">
        <v>462</v>
      </c>
      <c r="H17" s="129"/>
      <c r="I17" s="5" t="s">
        <v>442</v>
      </c>
      <c r="J17" s="5" t="s">
        <v>463</v>
      </c>
      <c r="K17" s="36" t="s">
        <v>19</v>
      </c>
      <c r="L17" s="37">
        <f t="shared" si="0"/>
        <v>1</v>
      </c>
    </row>
    <row r="18" spans="2:12" s="6" customFormat="1" ht="82.5" customHeight="1" x14ac:dyDescent="0.2">
      <c r="B18" s="10"/>
      <c r="C18" s="10"/>
      <c r="D18" s="38"/>
      <c r="E18" s="10"/>
      <c r="F18" s="10"/>
      <c r="G18" s="18"/>
      <c r="H18" s="61"/>
      <c r="I18" s="5"/>
      <c r="J18" s="5"/>
      <c r="K18" s="36"/>
      <c r="L18" s="37"/>
    </row>
    <row r="19" spans="2:12" ht="76.5" customHeight="1" x14ac:dyDescent="0.2">
      <c r="B19" s="5" t="s">
        <v>464</v>
      </c>
      <c r="C19" s="5" t="s">
        <v>465</v>
      </c>
      <c r="D19" s="33">
        <v>32772</v>
      </c>
      <c r="E19" s="5" t="s">
        <v>466</v>
      </c>
      <c r="F19" s="5">
        <v>16</v>
      </c>
      <c r="G19" s="128" t="s">
        <v>467</v>
      </c>
      <c r="H19" s="129"/>
      <c r="I19" s="5" t="s">
        <v>442</v>
      </c>
      <c r="J19" s="5" t="s">
        <v>468</v>
      </c>
      <c r="K19" s="36" t="s">
        <v>19</v>
      </c>
      <c r="L19" s="37">
        <f t="shared" si="0"/>
        <v>1</v>
      </c>
    </row>
    <row r="20" spans="2:12" ht="66.75" customHeight="1" x14ac:dyDescent="0.2">
      <c r="B20" s="9" t="s">
        <v>469</v>
      </c>
      <c r="C20" s="9" t="s">
        <v>470</v>
      </c>
      <c r="D20" s="31">
        <v>33357</v>
      </c>
      <c r="E20" s="13" t="s">
        <v>471</v>
      </c>
      <c r="F20" s="13" t="s">
        <v>98</v>
      </c>
      <c r="G20" s="128" t="s">
        <v>472</v>
      </c>
      <c r="H20" s="129"/>
      <c r="I20" s="5" t="s">
        <v>442</v>
      </c>
      <c r="J20" s="5" t="s">
        <v>473</v>
      </c>
      <c r="K20" s="36" t="s">
        <v>19</v>
      </c>
      <c r="L20" s="37">
        <f t="shared" si="0"/>
        <v>1</v>
      </c>
    </row>
    <row r="21" spans="2:12" s="6" customFormat="1" ht="78" customHeight="1" x14ac:dyDescent="0.2">
      <c r="B21" s="107" t="s">
        <v>474</v>
      </c>
      <c r="C21" s="107" t="s">
        <v>475</v>
      </c>
      <c r="D21" s="127">
        <v>33441</v>
      </c>
      <c r="E21" s="107" t="s">
        <v>476</v>
      </c>
      <c r="F21" s="5">
        <v>103</v>
      </c>
      <c r="G21" s="128" t="s">
        <v>477</v>
      </c>
      <c r="H21" s="129"/>
      <c r="I21" s="5" t="s">
        <v>478</v>
      </c>
      <c r="J21" s="5" t="s">
        <v>479</v>
      </c>
      <c r="K21" s="36" t="s">
        <v>19</v>
      </c>
      <c r="L21" s="37">
        <f t="shared" si="0"/>
        <v>1</v>
      </c>
    </row>
    <row r="22" spans="2:12" s="6" customFormat="1" ht="70.5" customHeight="1" x14ac:dyDescent="0.2">
      <c r="B22" s="122"/>
      <c r="C22" s="122"/>
      <c r="D22" s="125"/>
      <c r="E22" s="122"/>
      <c r="F22" s="5" t="s">
        <v>480</v>
      </c>
      <c r="G22" s="128" t="s">
        <v>481</v>
      </c>
      <c r="H22" s="129"/>
      <c r="I22" s="5" t="s">
        <v>478</v>
      </c>
      <c r="J22" s="5" t="s">
        <v>479</v>
      </c>
      <c r="K22" s="36" t="s">
        <v>19</v>
      </c>
      <c r="L22" s="37">
        <f t="shared" si="0"/>
        <v>1</v>
      </c>
    </row>
    <row r="23" spans="2:12" s="6" customFormat="1" ht="50.25" customHeight="1" x14ac:dyDescent="0.2">
      <c r="B23" s="120" t="s">
        <v>482</v>
      </c>
      <c r="C23" s="120" t="s">
        <v>483</v>
      </c>
      <c r="D23" s="123">
        <v>34485</v>
      </c>
      <c r="E23" s="120" t="s">
        <v>484</v>
      </c>
      <c r="F23" s="5">
        <v>38</v>
      </c>
      <c r="G23" s="128" t="s">
        <v>485</v>
      </c>
      <c r="H23" s="129"/>
      <c r="I23" s="5" t="s">
        <v>85</v>
      </c>
      <c r="J23" s="5" t="s">
        <v>486</v>
      </c>
      <c r="K23" s="36" t="s">
        <v>282</v>
      </c>
      <c r="L23" s="37">
        <f t="shared" si="0"/>
        <v>0</v>
      </c>
    </row>
    <row r="24" spans="2:12" s="6" customFormat="1" ht="54" customHeight="1" x14ac:dyDescent="0.2">
      <c r="B24" s="121"/>
      <c r="C24" s="121"/>
      <c r="D24" s="124"/>
      <c r="E24" s="121"/>
      <c r="F24" s="5">
        <v>39</v>
      </c>
      <c r="G24" s="128" t="s">
        <v>487</v>
      </c>
      <c r="H24" s="129"/>
      <c r="I24" s="5" t="s">
        <v>85</v>
      </c>
      <c r="J24" s="5" t="s">
        <v>486</v>
      </c>
      <c r="K24" s="36" t="s">
        <v>282</v>
      </c>
      <c r="L24" s="37">
        <f t="shared" si="0"/>
        <v>0</v>
      </c>
    </row>
    <row r="25" spans="2:12" s="6" customFormat="1" ht="62.25" customHeight="1" x14ac:dyDescent="0.2">
      <c r="B25" s="122"/>
      <c r="C25" s="122"/>
      <c r="D25" s="125"/>
      <c r="E25" s="122"/>
      <c r="F25" s="5">
        <v>40</v>
      </c>
      <c r="G25" s="128" t="s">
        <v>488</v>
      </c>
      <c r="H25" s="129"/>
      <c r="I25" s="5" t="s">
        <v>85</v>
      </c>
      <c r="J25" s="5" t="s">
        <v>486</v>
      </c>
      <c r="K25" s="36" t="s">
        <v>282</v>
      </c>
      <c r="L25" s="37">
        <f t="shared" si="0"/>
        <v>0</v>
      </c>
    </row>
    <row r="26" spans="2:12" s="6" customFormat="1" ht="69.95" customHeight="1" x14ac:dyDescent="0.2">
      <c r="B26" s="5" t="s">
        <v>489</v>
      </c>
      <c r="C26" s="5" t="s">
        <v>490</v>
      </c>
      <c r="D26" s="31">
        <v>34507</v>
      </c>
      <c r="E26" s="5" t="s">
        <v>491</v>
      </c>
      <c r="F26" s="5" t="s">
        <v>98</v>
      </c>
      <c r="G26" s="128" t="s">
        <v>98</v>
      </c>
      <c r="H26" s="129"/>
      <c r="I26" s="5" t="s">
        <v>442</v>
      </c>
      <c r="J26" s="5" t="s">
        <v>492</v>
      </c>
      <c r="K26" s="36" t="s">
        <v>19</v>
      </c>
      <c r="L26" s="37">
        <f t="shared" si="0"/>
        <v>1</v>
      </c>
    </row>
    <row r="27" spans="2:12" ht="43.5" customHeight="1" x14ac:dyDescent="0.2">
      <c r="B27" s="5" t="s">
        <v>493</v>
      </c>
      <c r="C27" s="5" t="s">
        <v>494</v>
      </c>
      <c r="D27" s="31">
        <v>34549</v>
      </c>
      <c r="E27" s="5" t="s">
        <v>451</v>
      </c>
      <c r="F27" s="5" t="s">
        <v>89</v>
      </c>
      <c r="G27" s="128" t="s">
        <v>495</v>
      </c>
      <c r="H27" s="129"/>
      <c r="I27" s="5" t="s">
        <v>89</v>
      </c>
      <c r="J27" s="5" t="s">
        <v>91</v>
      </c>
      <c r="K27" s="36" t="s">
        <v>19</v>
      </c>
      <c r="L27" s="37">
        <f t="shared" si="0"/>
        <v>1</v>
      </c>
    </row>
    <row r="28" spans="2:12" ht="78" customHeight="1" x14ac:dyDescent="0.2">
      <c r="B28" s="10" t="s">
        <v>496</v>
      </c>
      <c r="C28" s="10" t="s">
        <v>497</v>
      </c>
      <c r="D28" s="31">
        <v>34549</v>
      </c>
      <c r="E28" s="10" t="s">
        <v>451</v>
      </c>
      <c r="F28" s="10" t="s">
        <v>98</v>
      </c>
      <c r="G28" s="128" t="s">
        <v>498</v>
      </c>
      <c r="H28" s="129"/>
      <c r="I28" s="5" t="s">
        <v>442</v>
      </c>
      <c r="J28" s="5" t="s">
        <v>492</v>
      </c>
      <c r="K28" s="36" t="s">
        <v>19</v>
      </c>
      <c r="L28" s="37">
        <f t="shared" si="0"/>
        <v>1</v>
      </c>
    </row>
    <row r="29" spans="2:12" s="6" customFormat="1" ht="35.25" customHeight="1" x14ac:dyDescent="0.2">
      <c r="B29" s="5" t="s">
        <v>499</v>
      </c>
      <c r="C29" s="5" t="s">
        <v>500</v>
      </c>
      <c r="D29" s="31">
        <v>34549</v>
      </c>
      <c r="E29" s="5" t="s">
        <v>501</v>
      </c>
      <c r="F29" s="5" t="s">
        <v>98</v>
      </c>
      <c r="G29" s="128" t="s">
        <v>98</v>
      </c>
      <c r="H29" s="129"/>
      <c r="I29" s="5" t="s">
        <v>334</v>
      </c>
      <c r="J29" s="5" t="s">
        <v>502</v>
      </c>
      <c r="K29" s="36" t="s">
        <v>19</v>
      </c>
      <c r="L29" s="37">
        <f t="shared" si="0"/>
        <v>1</v>
      </c>
    </row>
    <row r="30" spans="2:12" s="6" customFormat="1" ht="39.75" customHeight="1" x14ac:dyDescent="0.2">
      <c r="B30" s="5" t="s">
        <v>503</v>
      </c>
      <c r="C30" s="5" t="s">
        <v>504</v>
      </c>
      <c r="D30" s="31">
        <v>34549</v>
      </c>
      <c r="E30" s="5" t="s">
        <v>471</v>
      </c>
      <c r="F30" s="5" t="s">
        <v>89</v>
      </c>
      <c r="G30" s="128" t="s">
        <v>91</v>
      </c>
      <c r="H30" s="129"/>
      <c r="I30" s="5" t="s">
        <v>89</v>
      </c>
      <c r="J30" s="5" t="s">
        <v>448</v>
      </c>
      <c r="K30" s="36" t="s">
        <v>19</v>
      </c>
      <c r="L30" s="37">
        <f t="shared" si="0"/>
        <v>1</v>
      </c>
    </row>
    <row r="31" spans="2:12" s="6" customFormat="1" ht="75" customHeight="1" x14ac:dyDescent="0.2">
      <c r="B31" s="5" t="s">
        <v>505</v>
      </c>
      <c r="C31" s="5" t="s">
        <v>506</v>
      </c>
      <c r="D31" s="31">
        <v>34662</v>
      </c>
      <c r="E31" s="5" t="s">
        <v>471</v>
      </c>
      <c r="F31" s="5">
        <v>1</v>
      </c>
      <c r="G31" s="128" t="s">
        <v>507</v>
      </c>
      <c r="H31" s="129"/>
      <c r="I31" s="5" t="s">
        <v>85</v>
      </c>
      <c r="J31" s="5" t="s">
        <v>508</v>
      </c>
      <c r="K31" s="36" t="s">
        <v>19</v>
      </c>
      <c r="L31" s="37">
        <f t="shared" si="0"/>
        <v>1</v>
      </c>
    </row>
    <row r="32" spans="2:12" s="6" customFormat="1" ht="50.25" customHeight="1" x14ac:dyDescent="0.2">
      <c r="B32" s="5" t="s">
        <v>509</v>
      </c>
      <c r="C32" s="5" t="s">
        <v>510</v>
      </c>
      <c r="D32" s="31">
        <v>34667</v>
      </c>
      <c r="E32" s="5" t="s">
        <v>451</v>
      </c>
      <c r="F32" s="5" t="s">
        <v>89</v>
      </c>
      <c r="G32" s="128" t="s">
        <v>91</v>
      </c>
      <c r="H32" s="129"/>
      <c r="I32" s="5" t="s">
        <v>89</v>
      </c>
      <c r="J32" s="5" t="s">
        <v>448</v>
      </c>
      <c r="K32" s="36" t="s">
        <v>19</v>
      </c>
      <c r="L32" s="37">
        <f t="shared" si="0"/>
        <v>1</v>
      </c>
    </row>
    <row r="33" spans="2:12" s="22" customFormat="1" ht="92.25" customHeight="1" x14ac:dyDescent="0.2">
      <c r="B33" s="5" t="s">
        <v>511</v>
      </c>
      <c r="C33" s="5" t="s">
        <v>512</v>
      </c>
      <c r="D33" s="31">
        <v>35011</v>
      </c>
      <c r="E33" s="5" t="s">
        <v>513</v>
      </c>
      <c r="F33" s="5" t="s">
        <v>98</v>
      </c>
      <c r="G33" s="128" t="s">
        <v>98</v>
      </c>
      <c r="H33" s="129"/>
      <c r="I33" s="5" t="s">
        <v>334</v>
      </c>
      <c r="J33" s="5" t="s">
        <v>514</v>
      </c>
      <c r="K33" s="36" t="s">
        <v>37</v>
      </c>
      <c r="L33" s="37">
        <f t="shared" si="0"/>
        <v>0.5</v>
      </c>
    </row>
    <row r="34" spans="2:12" ht="69.75" customHeight="1" x14ac:dyDescent="0.2">
      <c r="B34" s="5" t="s">
        <v>515</v>
      </c>
      <c r="C34" s="5" t="s">
        <v>516</v>
      </c>
      <c r="D34" s="31">
        <v>35038</v>
      </c>
      <c r="E34" s="5" t="s">
        <v>501</v>
      </c>
      <c r="F34" s="5">
        <v>36</v>
      </c>
      <c r="G34" s="128" t="s">
        <v>517</v>
      </c>
      <c r="H34" s="129"/>
      <c r="I34" s="5" t="s">
        <v>518</v>
      </c>
      <c r="J34" s="5" t="s">
        <v>519</v>
      </c>
      <c r="K34" s="36" t="s">
        <v>19</v>
      </c>
      <c r="L34" s="37">
        <f t="shared" ref="L34:L57" si="1">IF(K34="TOTAL",100%,IF(K34="PARCIAL",50%,IF(K34="SIN CUMPLIR",0%," ")))</f>
        <v>1</v>
      </c>
    </row>
    <row r="35" spans="2:12" ht="65.25" customHeight="1" x14ac:dyDescent="0.2">
      <c r="B35" s="5" t="s">
        <v>520</v>
      </c>
      <c r="C35" s="5" t="s">
        <v>521</v>
      </c>
      <c r="D35" s="31">
        <v>35303</v>
      </c>
      <c r="E35" s="5" t="s">
        <v>451</v>
      </c>
      <c r="F35" s="5" t="s">
        <v>98</v>
      </c>
      <c r="G35" s="128" t="s">
        <v>498</v>
      </c>
      <c r="H35" s="129"/>
      <c r="I35" s="5" t="s">
        <v>334</v>
      </c>
      <c r="J35" s="5" t="s">
        <v>522</v>
      </c>
      <c r="K35" s="36" t="s">
        <v>19</v>
      </c>
      <c r="L35" s="37">
        <f t="shared" si="1"/>
        <v>1</v>
      </c>
    </row>
    <row r="36" spans="2:12" ht="49.5" customHeight="1" x14ac:dyDescent="0.2">
      <c r="B36" s="5" t="s">
        <v>523</v>
      </c>
      <c r="C36" s="5" t="s">
        <v>524</v>
      </c>
      <c r="D36" s="31">
        <v>35447</v>
      </c>
      <c r="E36" s="5" t="s">
        <v>525</v>
      </c>
      <c r="F36" s="5" t="s">
        <v>89</v>
      </c>
      <c r="G36" s="128" t="s">
        <v>526</v>
      </c>
      <c r="H36" s="129"/>
      <c r="I36" s="5" t="s">
        <v>89</v>
      </c>
      <c r="J36" s="5" t="s">
        <v>448</v>
      </c>
      <c r="K36" s="36" t="s">
        <v>19</v>
      </c>
      <c r="L36" s="37">
        <f t="shared" si="1"/>
        <v>1</v>
      </c>
    </row>
    <row r="37" spans="2:12" s="6" customFormat="1" ht="76.5" customHeight="1" x14ac:dyDescent="0.2">
      <c r="B37" s="5" t="s">
        <v>527</v>
      </c>
      <c r="C37" s="5" t="s">
        <v>528</v>
      </c>
      <c r="D37" s="31">
        <v>35593</v>
      </c>
      <c r="E37" s="5" t="s">
        <v>529</v>
      </c>
      <c r="F37" s="5">
        <v>21</v>
      </c>
      <c r="G37" s="128" t="s">
        <v>530</v>
      </c>
      <c r="H37" s="129"/>
      <c r="I37" s="5" t="s">
        <v>531</v>
      </c>
      <c r="J37" s="5" t="s">
        <v>532</v>
      </c>
      <c r="K37" s="36" t="s">
        <v>19</v>
      </c>
      <c r="L37" s="37">
        <f t="shared" si="1"/>
        <v>1</v>
      </c>
    </row>
    <row r="38" spans="2:12" ht="76.5" customHeight="1" x14ac:dyDescent="0.2">
      <c r="B38" s="9" t="s">
        <v>533</v>
      </c>
      <c r="C38" s="9" t="s">
        <v>534</v>
      </c>
      <c r="D38" s="31">
        <v>35915</v>
      </c>
      <c r="E38" s="9" t="s">
        <v>535</v>
      </c>
      <c r="F38" s="9" t="s">
        <v>98</v>
      </c>
      <c r="G38" s="130" t="s">
        <v>98</v>
      </c>
      <c r="H38" s="131"/>
      <c r="I38" s="5" t="s">
        <v>85</v>
      </c>
      <c r="J38" s="5" t="s">
        <v>536</v>
      </c>
      <c r="K38" s="36" t="s">
        <v>19</v>
      </c>
      <c r="L38" s="37">
        <f t="shared" si="1"/>
        <v>1</v>
      </c>
    </row>
    <row r="39" spans="2:12" ht="45" x14ac:dyDescent="0.2">
      <c r="B39" s="5" t="s">
        <v>537</v>
      </c>
      <c r="C39" s="5" t="s">
        <v>538</v>
      </c>
      <c r="D39" s="31">
        <v>36369</v>
      </c>
      <c r="E39" s="5" t="s">
        <v>539</v>
      </c>
      <c r="F39" s="5" t="s">
        <v>98</v>
      </c>
      <c r="G39" s="130" t="s">
        <v>98</v>
      </c>
      <c r="H39" s="131"/>
      <c r="I39" s="5" t="s">
        <v>85</v>
      </c>
      <c r="J39" s="5" t="s">
        <v>536</v>
      </c>
      <c r="K39" s="36" t="s">
        <v>19</v>
      </c>
      <c r="L39" s="37">
        <f t="shared" si="1"/>
        <v>1</v>
      </c>
    </row>
    <row r="40" spans="2:12" ht="111.75" customHeight="1" x14ac:dyDescent="0.2">
      <c r="B40" s="5" t="s">
        <v>540</v>
      </c>
      <c r="C40" s="5" t="s">
        <v>541</v>
      </c>
      <c r="D40" s="31">
        <v>36544</v>
      </c>
      <c r="E40" s="5" t="s">
        <v>539</v>
      </c>
      <c r="F40" s="5" t="s">
        <v>98</v>
      </c>
      <c r="G40" s="130" t="s">
        <v>98</v>
      </c>
      <c r="H40" s="131"/>
      <c r="I40" s="5" t="s">
        <v>85</v>
      </c>
      <c r="J40" s="5" t="s">
        <v>542</v>
      </c>
      <c r="K40" s="36" t="s">
        <v>19</v>
      </c>
      <c r="L40" s="37">
        <f t="shared" si="1"/>
        <v>1</v>
      </c>
    </row>
    <row r="41" spans="2:12" s="2" customFormat="1" ht="40.5" customHeight="1" x14ac:dyDescent="0.2">
      <c r="B41" s="5" t="s">
        <v>543</v>
      </c>
      <c r="C41" s="5" t="s">
        <v>544</v>
      </c>
      <c r="D41" s="31">
        <v>36927</v>
      </c>
      <c r="E41" s="5" t="s">
        <v>539</v>
      </c>
      <c r="F41" s="5" t="s">
        <v>89</v>
      </c>
      <c r="G41" s="128" t="s">
        <v>91</v>
      </c>
      <c r="H41" s="129"/>
      <c r="I41" s="5" t="s">
        <v>89</v>
      </c>
      <c r="J41" s="5" t="s">
        <v>448</v>
      </c>
      <c r="K41" s="36" t="s">
        <v>19</v>
      </c>
      <c r="L41" s="37">
        <f t="shared" si="1"/>
        <v>1</v>
      </c>
    </row>
    <row r="42" spans="2:12" s="2" customFormat="1" ht="41.25" customHeight="1" x14ac:dyDescent="0.2">
      <c r="B42" s="8" t="s">
        <v>545</v>
      </c>
      <c r="C42" s="8" t="s">
        <v>546</v>
      </c>
      <c r="D42" s="31">
        <v>37022</v>
      </c>
      <c r="E42" s="5" t="s">
        <v>466</v>
      </c>
      <c r="F42" s="5" t="s">
        <v>89</v>
      </c>
      <c r="G42" s="128" t="s">
        <v>91</v>
      </c>
      <c r="H42" s="129"/>
      <c r="I42" s="5" t="s">
        <v>89</v>
      </c>
      <c r="J42" s="5" t="s">
        <v>448</v>
      </c>
      <c r="K42" s="36" t="s">
        <v>19</v>
      </c>
      <c r="L42" s="37">
        <f t="shared" si="1"/>
        <v>1</v>
      </c>
    </row>
    <row r="43" spans="2:12" ht="44.25" customHeight="1" x14ac:dyDescent="0.2">
      <c r="B43" s="5" t="s">
        <v>547</v>
      </c>
      <c r="C43" s="5" t="s">
        <v>548</v>
      </c>
      <c r="D43" s="31">
        <v>37215</v>
      </c>
      <c r="E43" s="5" t="s">
        <v>549</v>
      </c>
      <c r="F43" s="5" t="s">
        <v>89</v>
      </c>
      <c r="G43" s="128" t="s">
        <v>550</v>
      </c>
      <c r="H43" s="129"/>
      <c r="I43" s="5" t="s">
        <v>89</v>
      </c>
      <c r="J43" s="5" t="s">
        <v>448</v>
      </c>
      <c r="K43" s="36" t="s">
        <v>19</v>
      </c>
      <c r="L43" s="37">
        <f t="shared" si="1"/>
        <v>1</v>
      </c>
    </row>
    <row r="44" spans="2:12" ht="150.75" customHeight="1" x14ac:dyDescent="0.2">
      <c r="B44" s="5" t="s">
        <v>551</v>
      </c>
      <c r="C44" s="5" t="s">
        <v>552</v>
      </c>
      <c r="D44" s="31">
        <v>37468</v>
      </c>
      <c r="E44" s="5" t="s">
        <v>471</v>
      </c>
      <c r="F44" s="5" t="s">
        <v>98</v>
      </c>
      <c r="G44" s="128" t="s">
        <v>98</v>
      </c>
      <c r="H44" s="129"/>
      <c r="I44" s="5" t="s">
        <v>518</v>
      </c>
      <c r="J44" s="5" t="s">
        <v>553</v>
      </c>
      <c r="K44" s="36" t="s">
        <v>19</v>
      </c>
      <c r="L44" s="37">
        <f t="shared" si="1"/>
        <v>1</v>
      </c>
    </row>
    <row r="45" spans="2:12" ht="88.5" customHeight="1" x14ac:dyDescent="0.2">
      <c r="B45" s="5" t="s">
        <v>554</v>
      </c>
      <c r="C45" s="5" t="s">
        <v>555</v>
      </c>
      <c r="D45" s="31">
        <v>37470</v>
      </c>
      <c r="E45" s="5" t="s">
        <v>535</v>
      </c>
      <c r="F45" s="5" t="s">
        <v>98</v>
      </c>
      <c r="G45" s="128" t="s">
        <v>98</v>
      </c>
      <c r="H45" s="129"/>
      <c r="I45" s="5" t="s">
        <v>85</v>
      </c>
      <c r="J45" s="5" t="s">
        <v>556</v>
      </c>
      <c r="K45" s="36" t="s">
        <v>19</v>
      </c>
      <c r="L45" s="37">
        <f t="shared" si="1"/>
        <v>1</v>
      </c>
    </row>
    <row r="46" spans="2:12" ht="96.75" customHeight="1" x14ac:dyDescent="0.2">
      <c r="B46" s="5" t="s">
        <v>557</v>
      </c>
      <c r="C46" s="5" t="s">
        <v>558</v>
      </c>
      <c r="D46" s="31">
        <v>37554</v>
      </c>
      <c r="E46" s="5" t="s">
        <v>539</v>
      </c>
      <c r="F46" s="5" t="s">
        <v>98</v>
      </c>
      <c r="G46" s="128" t="s">
        <v>98</v>
      </c>
      <c r="H46" s="129"/>
      <c r="I46" s="5" t="s">
        <v>85</v>
      </c>
      <c r="J46" s="5" t="s">
        <v>556</v>
      </c>
      <c r="K46" s="36" t="s">
        <v>19</v>
      </c>
      <c r="L46" s="37">
        <f t="shared" si="1"/>
        <v>1</v>
      </c>
    </row>
    <row r="47" spans="2:12" ht="86.25" customHeight="1" x14ac:dyDescent="0.2">
      <c r="B47" s="5" t="s">
        <v>559</v>
      </c>
      <c r="C47" s="5" t="s">
        <v>560</v>
      </c>
      <c r="D47" s="31">
        <v>37685</v>
      </c>
      <c r="E47" s="5" t="s">
        <v>561</v>
      </c>
      <c r="F47" s="5" t="s">
        <v>98</v>
      </c>
      <c r="G47" s="128" t="s">
        <v>98</v>
      </c>
      <c r="H47" s="129"/>
      <c r="I47" s="5" t="s">
        <v>85</v>
      </c>
      <c r="J47" s="5" t="s">
        <v>556</v>
      </c>
      <c r="K47" s="36" t="s">
        <v>19</v>
      </c>
      <c r="L47" s="37">
        <f t="shared" si="1"/>
        <v>1</v>
      </c>
    </row>
    <row r="48" spans="2:12" ht="72.75" customHeight="1" x14ac:dyDescent="0.2">
      <c r="B48" s="5" t="s">
        <v>562</v>
      </c>
      <c r="C48" s="5" t="s">
        <v>563</v>
      </c>
      <c r="D48" s="31">
        <v>37722</v>
      </c>
      <c r="E48" s="5" t="s">
        <v>564</v>
      </c>
      <c r="F48" s="5" t="s">
        <v>98</v>
      </c>
      <c r="G48" s="128" t="s">
        <v>98</v>
      </c>
      <c r="H48" s="129"/>
      <c r="I48" s="5" t="s">
        <v>565</v>
      </c>
      <c r="J48" s="5" t="s">
        <v>566</v>
      </c>
      <c r="K48" s="36" t="s">
        <v>19</v>
      </c>
      <c r="L48" s="37">
        <f t="shared" si="1"/>
        <v>1</v>
      </c>
    </row>
    <row r="49" spans="2:12" ht="102" customHeight="1" x14ac:dyDescent="0.2">
      <c r="B49" s="5" t="s">
        <v>567</v>
      </c>
      <c r="C49" s="5" t="s">
        <v>568</v>
      </c>
      <c r="D49" s="31">
        <v>37830</v>
      </c>
      <c r="E49" s="5" t="s">
        <v>447</v>
      </c>
      <c r="F49" s="5" t="s">
        <v>98</v>
      </c>
      <c r="G49" s="128" t="s">
        <v>98</v>
      </c>
      <c r="H49" s="129"/>
      <c r="I49" s="5" t="s">
        <v>442</v>
      </c>
      <c r="J49" s="5" t="s">
        <v>569</v>
      </c>
      <c r="K49" s="36" t="s">
        <v>19</v>
      </c>
      <c r="L49" s="37">
        <f t="shared" si="1"/>
        <v>1</v>
      </c>
    </row>
    <row r="50" spans="2:12" s="6" customFormat="1" ht="87.75" customHeight="1" x14ac:dyDescent="0.2">
      <c r="B50" s="5" t="s">
        <v>570</v>
      </c>
      <c r="C50" s="5" t="s">
        <v>571</v>
      </c>
      <c r="D50" s="31">
        <v>38299</v>
      </c>
      <c r="E50" s="5" t="s">
        <v>572</v>
      </c>
      <c r="F50" s="5" t="s">
        <v>98</v>
      </c>
      <c r="G50" s="128" t="s">
        <v>98</v>
      </c>
      <c r="H50" s="129"/>
      <c r="I50" s="5" t="s">
        <v>85</v>
      </c>
      <c r="J50" s="5" t="s">
        <v>556</v>
      </c>
      <c r="K50" s="36" t="s">
        <v>19</v>
      </c>
      <c r="L50" s="37">
        <f t="shared" si="1"/>
        <v>1</v>
      </c>
    </row>
    <row r="51" spans="2:12" s="6" customFormat="1" ht="81.75" customHeight="1" x14ac:dyDescent="0.2">
      <c r="B51" s="5" t="s">
        <v>573</v>
      </c>
      <c r="C51" s="5" t="s">
        <v>574</v>
      </c>
      <c r="D51" s="31">
        <v>38303</v>
      </c>
      <c r="E51" s="5" t="s">
        <v>575</v>
      </c>
      <c r="F51" s="5">
        <v>1</v>
      </c>
      <c r="G51" s="128" t="s">
        <v>576</v>
      </c>
      <c r="H51" s="129"/>
      <c r="I51" s="5" t="s">
        <v>565</v>
      </c>
      <c r="J51" s="5" t="s">
        <v>566</v>
      </c>
      <c r="K51" s="36" t="s">
        <v>19</v>
      </c>
      <c r="L51" s="37">
        <f t="shared" si="1"/>
        <v>1</v>
      </c>
    </row>
    <row r="52" spans="2:12" ht="84" customHeight="1" x14ac:dyDescent="0.2">
      <c r="B52" s="5" t="s">
        <v>577</v>
      </c>
      <c r="C52" s="5" t="s">
        <v>578</v>
      </c>
      <c r="D52" s="31">
        <v>38383</v>
      </c>
      <c r="E52" s="5" t="s">
        <v>575</v>
      </c>
      <c r="F52" s="5" t="s">
        <v>98</v>
      </c>
      <c r="G52" s="128" t="s">
        <v>98</v>
      </c>
      <c r="H52" s="129"/>
      <c r="I52" s="5" t="s">
        <v>85</v>
      </c>
      <c r="J52" s="5" t="s">
        <v>579</v>
      </c>
      <c r="K52" s="36" t="s">
        <v>19</v>
      </c>
      <c r="L52" s="37">
        <f t="shared" si="1"/>
        <v>1</v>
      </c>
    </row>
    <row r="53" spans="2:12" ht="69.95" customHeight="1" x14ac:dyDescent="0.2">
      <c r="B53" s="5" t="s">
        <v>580</v>
      </c>
      <c r="C53" s="5" t="s">
        <v>581</v>
      </c>
      <c r="D53" s="31">
        <v>38482</v>
      </c>
      <c r="E53" s="5" t="s">
        <v>575</v>
      </c>
      <c r="F53" s="5">
        <v>1</v>
      </c>
      <c r="G53" s="128" t="s">
        <v>582</v>
      </c>
      <c r="H53" s="129"/>
      <c r="I53" s="5" t="s">
        <v>85</v>
      </c>
      <c r="J53" s="5" t="s">
        <v>583</v>
      </c>
      <c r="K53" s="36" t="s">
        <v>19</v>
      </c>
      <c r="L53" s="37">
        <f t="shared" si="1"/>
        <v>1</v>
      </c>
    </row>
    <row r="54" spans="2:12" ht="85.5" customHeight="1" x14ac:dyDescent="0.2">
      <c r="B54" s="5" t="s">
        <v>584</v>
      </c>
      <c r="C54" s="5" t="s">
        <v>585</v>
      </c>
      <c r="D54" s="31">
        <v>38482</v>
      </c>
      <c r="E54" s="5" t="s">
        <v>575</v>
      </c>
      <c r="F54" s="5">
        <v>2</v>
      </c>
      <c r="G54" s="128" t="s">
        <v>586</v>
      </c>
      <c r="H54" s="129"/>
      <c r="I54" s="5" t="s">
        <v>85</v>
      </c>
      <c r="J54" s="5" t="s">
        <v>587</v>
      </c>
      <c r="K54" s="36" t="s">
        <v>19</v>
      </c>
      <c r="L54" s="37">
        <f t="shared" si="1"/>
        <v>1</v>
      </c>
    </row>
    <row r="55" spans="2:12" ht="42.75" customHeight="1" x14ac:dyDescent="0.2">
      <c r="B55" s="5" t="s">
        <v>588</v>
      </c>
      <c r="C55" s="5" t="s">
        <v>589</v>
      </c>
      <c r="D55" s="31">
        <v>38635</v>
      </c>
      <c r="E55" s="5" t="s">
        <v>564</v>
      </c>
      <c r="F55" s="5" t="s">
        <v>89</v>
      </c>
      <c r="G55" s="128" t="s">
        <v>91</v>
      </c>
      <c r="H55" s="129"/>
      <c r="I55" s="5" t="s">
        <v>89</v>
      </c>
      <c r="J55" s="5" t="s">
        <v>448</v>
      </c>
      <c r="K55" s="36" t="s">
        <v>19</v>
      </c>
      <c r="L55" s="37">
        <f t="shared" si="1"/>
        <v>1</v>
      </c>
    </row>
    <row r="56" spans="2:12" ht="32.25" customHeight="1" x14ac:dyDescent="0.2">
      <c r="B56" s="5" t="s">
        <v>590</v>
      </c>
      <c r="C56" s="5" t="s">
        <v>591</v>
      </c>
      <c r="D56" s="31">
        <v>38910</v>
      </c>
      <c r="E56" s="5" t="s">
        <v>564</v>
      </c>
      <c r="F56" s="5" t="s">
        <v>89</v>
      </c>
      <c r="G56" s="128" t="s">
        <v>91</v>
      </c>
      <c r="H56" s="129"/>
      <c r="I56" s="5" t="s">
        <v>89</v>
      </c>
      <c r="J56" s="5" t="s">
        <v>448</v>
      </c>
      <c r="K56" s="36" t="s">
        <v>19</v>
      </c>
      <c r="L56" s="37">
        <f t="shared" si="1"/>
        <v>1</v>
      </c>
    </row>
    <row r="57" spans="2:12" ht="113.25" customHeight="1" x14ac:dyDescent="0.2">
      <c r="B57" s="5" t="s">
        <v>592</v>
      </c>
      <c r="C57" s="5" t="s">
        <v>593</v>
      </c>
      <c r="D57" s="31">
        <v>39055</v>
      </c>
      <c r="E57" s="5" t="s">
        <v>564</v>
      </c>
      <c r="F57" s="5">
        <v>8</v>
      </c>
      <c r="G57" s="128" t="s">
        <v>594</v>
      </c>
      <c r="H57" s="129"/>
      <c r="I57" s="5" t="s">
        <v>478</v>
      </c>
      <c r="J57" s="5" t="s">
        <v>595</v>
      </c>
      <c r="K57" s="36" t="s">
        <v>19</v>
      </c>
      <c r="L57" s="37">
        <f t="shared" si="1"/>
        <v>1</v>
      </c>
    </row>
    <row r="58" spans="2:12" ht="43.5" customHeight="1" x14ac:dyDescent="0.2">
      <c r="B58" s="120" t="s">
        <v>596</v>
      </c>
      <c r="C58" s="120" t="s">
        <v>597</v>
      </c>
      <c r="D58" s="123">
        <v>39362</v>
      </c>
      <c r="E58" s="120" t="s">
        <v>598</v>
      </c>
      <c r="F58" s="5">
        <v>1</v>
      </c>
      <c r="G58" s="128" t="s">
        <v>599</v>
      </c>
      <c r="H58" s="129"/>
      <c r="I58" s="120" t="s">
        <v>85</v>
      </c>
      <c r="J58" s="120" t="s">
        <v>600</v>
      </c>
      <c r="K58" s="36" t="s">
        <v>19</v>
      </c>
      <c r="L58" s="37">
        <f t="shared" ref="L58:L71" si="2">IF(K58="TOTAL",100%,IF(K58="PARCIAL",50%,IF(K58="SIN CUMPLIR",0%," ")))</f>
        <v>1</v>
      </c>
    </row>
    <row r="59" spans="2:12" ht="42.75" customHeight="1" x14ac:dyDescent="0.2">
      <c r="B59" s="121"/>
      <c r="C59" s="121"/>
      <c r="D59" s="124"/>
      <c r="E59" s="121"/>
      <c r="F59" s="5">
        <v>2</v>
      </c>
      <c r="G59" s="128" t="s">
        <v>601</v>
      </c>
      <c r="H59" s="129"/>
      <c r="I59" s="121"/>
      <c r="J59" s="121"/>
      <c r="K59" s="36" t="s">
        <v>19</v>
      </c>
      <c r="L59" s="37">
        <f t="shared" si="2"/>
        <v>1</v>
      </c>
    </row>
    <row r="60" spans="2:12" ht="57.75" customHeight="1" x14ac:dyDescent="0.2">
      <c r="B60" s="122"/>
      <c r="C60" s="122"/>
      <c r="D60" s="125"/>
      <c r="E60" s="122"/>
      <c r="F60" s="5">
        <v>3</v>
      </c>
      <c r="G60" s="128" t="s">
        <v>602</v>
      </c>
      <c r="H60" s="129"/>
      <c r="I60" s="122"/>
      <c r="J60" s="122"/>
      <c r="K60" s="36" t="s">
        <v>19</v>
      </c>
      <c r="L60" s="37">
        <f t="shared" si="2"/>
        <v>1</v>
      </c>
    </row>
    <row r="61" spans="2:12" ht="66.75" customHeight="1" x14ac:dyDescent="0.2">
      <c r="B61" s="5" t="s">
        <v>603</v>
      </c>
      <c r="C61" s="5" t="s">
        <v>604</v>
      </c>
      <c r="D61" s="31">
        <v>39952</v>
      </c>
      <c r="E61" s="5" t="s">
        <v>605</v>
      </c>
      <c r="F61" s="5" t="s">
        <v>89</v>
      </c>
      <c r="G61" s="128" t="s">
        <v>91</v>
      </c>
      <c r="H61" s="129"/>
      <c r="I61" s="5" t="s">
        <v>89</v>
      </c>
      <c r="J61" s="5" t="s">
        <v>448</v>
      </c>
      <c r="K61" s="36" t="s">
        <v>19</v>
      </c>
      <c r="L61" s="37">
        <f t="shared" si="2"/>
        <v>1</v>
      </c>
    </row>
    <row r="62" spans="2:12" s="6" customFormat="1" ht="49.5" customHeight="1" x14ac:dyDescent="0.2">
      <c r="B62" s="5" t="s">
        <v>606</v>
      </c>
      <c r="C62" s="5" t="s">
        <v>607</v>
      </c>
      <c r="D62" s="31">
        <v>40165</v>
      </c>
      <c r="E62" s="5" t="s">
        <v>605</v>
      </c>
      <c r="F62" s="5" t="s">
        <v>89</v>
      </c>
      <c r="G62" s="128" t="s">
        <v>91</v>
      </c>
      <c r="H62" s="129"/>
      <c r="I62" s="5" t="s">
        <v>89</v>
      </c>
      <c r="J62" s="5" t="s">
        <v>448</v>
      </c>
      <c r="K62" s="36" t="s">
        <v>19</v>
      </c>
      <c r="L62" s="37">
        <f t="shared" si="2"/>
        <v>1</v>
      </c>
    </row>
    <row r="63" spans="2:12" ht="95.25" customHeight="1" x14ac:dyDescent="0.2">
      <c r="B63" s="5" t="s">
        <v>608</v>
      </c>
      <c r="C63" s="5" t="s">
        <v>609</v>
      </c>
      <c r="D63" s="33">
        <v>40199</v>
      </c>
      <c r="E63" s="5" t="s">
        <v>605</v>
      </c>
      <c r="F63" s="5">
        <v>11</v>
      </c>
      <c r="G63" s="128" t="s">
        <v>610</v>
      </c>
      <c r="H63" s="129"/>
      <c r="I63" s="5" t="s">
        <v>51</v>
      </c>
      <c r="J63" s="5" t="s">
        <v>611</v>
      </c>
      <c r="K63" s="36" t="s">
        <v>19</v>
      </c>
      <c r="L63" s="37">
        <f t="shared" si="2"/>
        <v>1</v>
      </c>
    </row>
    <row r="64" spans="2:12" ht="73.5" customHeight="1" x14ac:dyDescent="0.2">
      <c r="B64" s="5" t="s">
        <v>612</v>
      </c>
      <c r="C64" s="5" t="s">
        <v>613</v>
      </c>
      <c r="D64" s="33">
        <v>40872</v>
      </c>
      <c r="E64" s="5" t="s">
        <v>614</v>
      </c>
      <c r="F64" s="5" t="s">
        <v>98</v>
      </c>
      <c r="G64" s="128" t="s">
        <v>98</v>
      </c>
      <c r="H64" s="129"/>
      <c r="I64" s="5" t="s">
        <v>615</v>
      </c>
      <c r="J64" s="5" t="s">
        <v>616</v>
      </c>
      <c r="K64" s="36" t="s">
        <v>19</v>
      </c>
      <c r="L64" s="37">
        <f t="shared" si="2"/>
        <v>1</v>
      </c>
    </row>
    <row r="65" spans="2:12" ht="107.25" customHeight="1" x14ac:dyDescent="0.2">
      <c r="B65" s="9" t="s">
        <v>617</v>
      </c>
      <c r="C65" s="9" t="s">
        <v>618</v>
      </c>
      <c r="D65" s="31">
        <v>40928</v>
      </c>
      <c r="E65" s="9" t="s">
        <v>619</v>
      </c>
      <c r="F65" s="13">
        <v>1</v>
      </c>
      <c r="G65" s="128" t="s">
        <v>620</v>
      </c>
      <c r="H65" s="129"/>
      <c r="I65" s="9" t="s">
        <v>621</v>
      </c>
      <c r="J65" s="10" t="s">
        <v>622</v>
      </c>
      <c r="K65" s="36" t="s">
        <v>19</v>
      </c>
      <c r="L65" s="37">
        <f t="shared" si="2"/>
        <v>1</v>
      </c>
    </row>
    <row r="66" spans="2:12" ht="39" customHeight="1" x14ac:dyDescent="0.2">
      <c r="B66" s="5" t="s">
        <v>623</v>
      </c>
      <c r="C66" s="5" t="s">
        <v>624</v>
      </c>
      <c r="D66" s="31">
        <v>41029</v>
      </c>
      <c r="E66" s="5" t="s">
        <v>614</v>
      </c>
      <c r="F66" s="5" t="s">
        <v>89</v>
      </c>
      <c r="G66" s="128" t="s">
        <v>91</v>
      </c>
      <c r="H66" s="129"/>
      <c r="I66" s="5" t="s">
        <v>89</v>
      </c>
      <c r="J66" s="5" t="s">
        <v>448</v>
      </c>
      <c r="K66" s="36" t="s">
        <v>19</v>
      </c>
      <c r="L66" s="37">
        <f t="shared" si="2"/>
        <v>1</v>
      </c>
    </row>
    <row r="67" spans="2:12" ht="103.5" customHeight="1" x14ac:dyDescent="0.2">
      <c r="B67" s="5" t="s">
        <v>625</v>
      </c>
      <c r="C67" s="5" t="s">
        <v>626</v>
      </c>
      <c r="D67" s="31">
        <v>41379</v>
      </c>
      <c r="E67" s="5" t="s">
        <v>539</v>
      </c>
      <c r="F67" s="5" t="s">
        <v>98</v>
      </c>
      <c r="G67" s="128" t="s">
        <v>498</v>
      </c>
      <c r="H67" s="129"/>
      <c r="I67" s="5" t="s">
        <v>627</v>
      </c>
      <c r="J67" s="5" t="s">
        <v>628</v>
      </c>
      <c r="K67" s="36" t="s">
        <v>19</v>
      </c>
      <c r="L67" s="37">
        <f t="shared" si="2"/>
        <v>1</v>
      </c>
    </row>
    <row r="68" spans="2:12" ht="69.95" customHeight="1" x14ac:dyDescent="0.2">
      <c r="B68" s="9" t="s">
        <v>629</v>
      </c>
      <c r="C68" s="9" t="s">
        <v>630</v>
      </c>
      <c r="D68" s="31">
        <v>41451</v>
      </c>
      <c r="E68" s="9" t="s">
        <v>539</v>
      </c>
      <c r="F68" s="9" t="s">
        <v>89</v>
      </c>
      <c r="G68" s="128" t="s">
        <v>550</v>
      </c>
      <c r="H68" s="129"/>
      <c r="I68" s="5" t="s">
        <v>89</v>
      </c>
      <c r="J68" s="5" t="s">
        <v>448</v>
      </c>
      <c r="K68" s="36" t="s">
        <v>19</v>
      </c>
      <c r="L68" s="37">
        <f t="shared" si="2"/>
        <v>1</v>
      </c>
    </row>
    <row r="69" spans="2:12" ht="73.5" customHeight="1" x14ac:dyDescent="0.2">
      <c r="B69" s="9" t="s">
        <v>631</v>
      </c>
      <c r="C69" s="9" t="s">
        <v>632</v>
      </c>
      <c r="D69" s="31">
        <v>41506</v>
      </c>
      <c r="E69" s="9" t="s">
        <v>633</v>
      </c>
      <c r="F69" s="9" t="s">
        <v>89</v>
      </c>
      <c r="G69" s="128" t="s">
        <v>634</v>
      </c>
      <c r="H69" s="129"/>
      <c r="I69" s="5" t="s">
        <v>89</v>
      </c>
      <c r="J69" s="9" t="s">
        <v>448</v>
      </c>
      <c r="K69" s="36" t="s">
        <v>19</v>
      </c>
      <c r="L69" s="37">
        <f t="shared" si="2"/>
        <v>1</v>
      </c>
    </row>
    <row r="70" spans="2:12" ht="103.5" customHeight="1" x14ac:dyDescent="0.2">
      <c r="B70" s="5" t="s">
        <v>635</v>
      </c>
      <c r="C70" s="5" t="s">
        <v>636</v>
      </c>
      <c r="D70" s="31">
        <v>41598</v>
      </c>
      <c r="E70" s="5" t="s">
        <v>637</v>
      </c>
      <c r="F70" s="5">
        <v>2</v>
      </c>
      <c r="G70" s="128" t="s">
        <v>638</v>
      </c>
      <c r="H70" s="129"/>
      <c r="I70" s="5" t="s">
        <v>89</v>
      </c>
      <c r="J70" s="9" t="s">
        <v>448</v>
      </c>
      <c r="K70" s="36" t="s">
        <v>19</v>
      </c>
      <c r="L70" s="37">
        <f t="shared" si="2"/>
        <v>1</v>
      </c>
    </row>
    <row r="71" spans="2:12" ht="92.25" customHeight="1" x14ac:dyDescent="0.2">
      <c r="B71" s="5" t="s">
        <v>639</v>
      </c>
      <c r="C71" s="5" t="s">
        <v>640</v>
      </c>
      <c r="D71" s="31">
        <v>41614</v>
      </c>
      <c r="E71" s="5" t="s">
        <v>234</v>
      </c>
      <c r="F71" s="5">
        <v>10</v>
      </c>
      <c r="G71" s="128" t="s">
        <v>641</v>
      </c>
      <c r="H71" s="129"/>
      <c r="I71" s="5" t="s">
        <v>89</v>
      </c>
      <c r="J71" s="9" t="s">
        <v>448</v>
      </c>
      <c r="K71" s="36" t="s">
        <v>19</v>
      </c>
      <c r="L71" s="37">
        <f t="shared" si="2"/>
        <v>1</v>
      </c>
    </row>
    <row r="72" spans="2:12" ht="75.75" customHeight="1" x14ac:dyDescent="0.2">
      <c r="B72" s="5" t="s">
        <v>642</v>
      </c>
      <c r="C72" s="5" t="s">
        <v>643</v>
      </c>
      <c r="D72" s="31">
        <v>41628</v>
      </c>
      <c r="E72" s="5" t="s">
        <v>644</v>
      </c>
      <c r="F72" s="5" t="s">
        <v>89</v>
      </c>
      <c r="G72" s="128" t="s">
        <v>91</v>
      </c>
      <c r="H72" s="129"/>
      <c r="I72" s="5" t="s">
        <v>89</v>
      </c>
      <c r="J72" s="5" t="s">
        <v>448</v>
      </c>
      <c r="K72" s="36" t="s">
        <v>19</v>
      </c>
      <c r="L72" s="37">
        <f t="shared" ref="L72:L77" si="3">IF(K72="TOTAL",100%,IF(K72="PARCIAL",50%,IF(K72="SIN CUMPLIR",0%," ")))</f>
        <v>1</v>
      </c>
    </row>
    <row r="73" spans="2:12" ht="54" customHeight="1" x14ac:dyDescent="0.2">
      <c r="B73" s="5" t="s">
        <v>645</v>
      </c>
      <c r="C73" s="5" t="s">
        <v>646</v>
      </c>
      <c r="D73" s="31">
        <v>41659</v>
      </c>
      <c r="E73" s="5" t="s">
        <v>637</v>
      </c>
      <c r="F73" s="5" t="s">
        <v>89</v>
      </c>
      <c r="G73" s="128" t="s">
        <v>91</v>
      </c>
      <c r="H73" s="129"/>
      <c r="I73" s="5" t="s">
        <v>89</v>
      </c>
      <c r="J73" s="5" t="s">
        <v>448</v>
      </c>
      <c r="K73" s="36" t="s">
        <v>19</v>
      </c>
      <c r="L73" s="37">
        <f t="shared" si="3"/>
        <v>1</v>
      </c>
    </row>
    <row r="74" spans="2:12" ht="59.25" customHeight="1" x14ac:dyDescent="0.2">
      <c r="B74" s="5" t="s">
        <v>647</v>
      </c>
      <c r="C74" s="5" t="s">
        <v>648</v>
      </c>
      <c r="D74" s="31">
        <v>41682</v>
      </c>
      <c r="E74" s="5" t="s">
        <v>451</v>
      </c>
      <c r="F74" s="5" t="s">
        <v>89</v>
      </c>
      <c r="G74" s="128" t="s">
        <v>91</v>
      </c>
      <c r="H74" s="129"/>
      <c r="I74" s="5" t="s">
        <v>89</v>
      </c>
      <c r="J74" s="5" t="s">
        <v>448</v>
      </c>
      <c r="K74" s="36" t="s">
        <v>19</v>
      </c>
      <c r="L74" s="37">
        <f t="shared" si="3"/>
        <v>1</v>
      </c>
    </row>
    <row r="75" spans="2:12" ht="44.25" customHeight="1" x14ac:dyDescent="0.2">
      <c r="B75" s="5" t="s">
        <v>649</v>
      </c>
      <c r="C75" s="5" t="s">
        <v>650</v>
      </c>
      <c r="D75" s="31">
        <v>41717</v>
      </c>
      <c r="E75" s="5" t="s">
        <v>644</v>
      </c>
      <c r="F75" s="5" t="s">
        <v>89</v>
      </c>
      <c r="G75" s="128" t="s">
        <v>91</v>
      </c>
      <c r="H75" s="129"/>
      <c r="I75" s="5" t="s">
        <v>89</v>
      </c>
      <c r="J75" s="5" t="s">
        <v>448</v>
      </c>
      <c r="K75" s="36" t="s">
        <v>19</v>
      </c>
      <c r="L75" s="37">
        <f t="shared" si="3"/>
        <v>1</v>
      </c>
    </row>
    <row r="76" spans="2:12" ht="68.25" customHeight="1" x14ac:dyDescent="0.2">
      <c r="B76" s="120" t="s">
        <v>651</v>
      </c>
      <c r="C76" s="107" t="s">
        <v>652</v>
      </c>
      <c r="D76" s="127" t="s">
        <v>653</v>
      </c>
      <c r="E76" s="107" t="s">
        <v>633</v>
      </c>
      <c r="F76" s="5" t="s">
        <v>654</v>
      </c>
      <c r="G76" s="128" t="s">
        <v>655</v>
      </c>
      <c r="H76" s="129"/>
      <c r="I76" s="5" t="s">
        <v>85</v>
      </c>
      <c r="J76" s="5" t="s">
        <v>656</v>
      </c>
      <c r="K76" s="36" t="s">
        <v>19</v>
      </c>
      <c r="L76" s="37">
        <f t="shared" si="3"/>
        <v>1</v>
      </c>
    </row>
    <row r="77" spans="2:12" ht="57.75" customHeight="1" x14ac:dyDescent="0.2">
      <c r="B77" s="122"/>
      <c r="C77" s="122"/>
      <c r="D77" s="125"/>
      <c r="E77" s="122"/>
      <c r="F77" s="5" t="s">
        <v>657</v>
      </c>
      <c r="G77" s="128" t="s">
        <v>658</v>
      </c>
      <c r="H77" s="129"/>
      <c r="I77" s="5" t="s">
        <v>51</v>
      </c>
      <c r="J77" s="5" t="s">
        <v>659</v>
      </c>
      <c r="K77" s="36" t="s">
        <v>19</v>
      </c>
      <c r="L77" s="37">
        <f t="shared" si="3"/>
        <v>1</v>
      </c>
    </row>
    <row r="78" spans="2:12" ht="193.5" customHeight="1" x14ac:dyDescent="0.2">
      <c r="B78" s="5" t="s">
        <v>660</v>
      </c>
      <c r="C78" s="5" t="s">
        <v>661</v>
      </c>
      <c r="D78" s="31">
        <v>42018</v>
      </c>
      <c r="E78" s="5" t="s">
        <v>633</v>
      </c>
      <c r="F78" s="5" t="s">
        <v>91</v>
      </c>
      <c r="G78" s="128" t="s">
        <v>662</v>
      </c>
      <c r="H78" s="129"/>
      <c r="I78" s="5" t="s">
        <v>89</v>
      </c>
      <c r="J78" s="5" t="s">
        <v>91</v>
      </c>
      <c r="K78" s="36" t="s">
        <v>19</v>
      </c>
      <c r="L78" s="37">
        <f t="shared" ref="L78:L90" si="4">IF(K78="TOTAL",100%,IF(K78="PARCIAL",50%,IF(K78="SIN CUMPLIR",0%," ")))</f>
        <v>1</v>
      </c>
    </row>
    <row r="79" spans="2:12" ht="123.75" customHeight="1" x14ac:dyDescent="0.2">
      <c r="B79" s="5" t="s">
        <v>663</v>
      </c>
      <c r="C79" s="5" t="s">
        <v>664</v>
      </c>
      <c r="D79" s="33">
        <v>42080</v>
      </c>
      <c r="E79" s="5" t="s">
        <v>637</v>
      </c>
      <c r="F79" s="5" t="s">
        <v>98</v>
      </c>
      <c r="G79" s="107" t="s">
        <v>665</v>
      </c>
      <c r="H79" s="107"/>
      <c r="I79" s="5" t="s">
        <v>666</v>
      </c>
      <c r="J79" s="5" t="s">
        <v>667</v>
      </c>
      <c r="K79" s="39" t="s">
        <v>19</v>
      </c>
      <c r="L79" s="37">
        <f t="shared" si="4"/>
        <v>1</v>
      </c>
    </row>
    <row r="80" spans="2:12" ht="37.5" customHeight="1" x14ac:dyDescent="0.2">
      <c r="B80" s="5" t="s">
        <v>668</v>
      </c>
      <c r="C80" s="5" t="s">
        <v>669</v>
      </c>
      <c r="D80" s="31">
        <v>42123</v>
      </c>
      <c r="E80" s="5" t="s">
        <v>619</v>
      </c>
      <c r="F80" s="5" t="s">
        <v>91</v>
      </c>
      <c r="G80" s="128" t="s">
        <v>670</v>
      </c>
      <c r="H80" s="129"/>
      <c r="I80" s="5" t="s">
        <v>91</v>
      </c>
      <c r="J80" s="5" t="s">
        <v>91</v>
      </c>
      <c r="K80" s="36" t="s">
        <v>19</v>
      </c>
      <c r="L80" s="37">
        <f t="shared" si="4"/>
        <v>1</v>
      </c>
    </row>
    <row r="81" spans="2:12" ht="37.5" customHeight="1" x14ac:dyDescent="0.2">
      <c r="B81" s="5" t="s">
        <v>671</v>
      </c>
      <c r="C81" s="5" t="s">
        <v>672</v>
      </c>
      <c r="D81" s="31">
        <v>42150</v>
      </c>
      <c r="E81" s="5" t="s">
        <v>637</v>
      </c>
      <c r="F81" s="5" t="s">
        <v>98</v>
      </c>
      <c r="G81" s="128" t="s">
        <v>98</v>
      </c>
      <c r="H81" s="129"/>
      <c r="I81" s="5" t="s">
        <v>91</v>
      </c>
      <c r="J81" s="5" t="s">
        <v>91</v>
      </c>
      <c r="K81" s="36" t="s">
        <v>19</v>
      </c>
      <c r="L81" s="37">
        <f t="shared" si="4"/>
        <v>1</v>
      </c>
    </row>
    <row r="82" spans="2:12" ht="64.5" customHeight="1" x14ac:dyDescent="0.2">
      <c r="B82" s="5" t="s">
        <v>671</v>
      </c>
      <c r="C82" s="5" t="s">
        <v>672</v>
      </c>
      <c r="D82" s="31">
        <v>44621</v>
      </c>
      <c r="E82" s="5" t="s">
        <v>637</v>
      </c>
      <c r="F82" s="5" t="s">
        <v>98</v>
      </c>
      <c r="G82" s="128" t="s">
        <v>673</v>
      </c>
      <c r="H82" s="129"/>
      <c r="I82" s="5" t="s">
        <v>674</v>
      </c>
      <c r="J82" s="5" t="s">
        <v>675</v>
      </c>
      <c r="K82" s="36" t="s">
        <v>19</v>
      </c>
      <c r="L82" s="37">
        <v>1</v>
      </c>
    </row>
    <row r="83" spans="2:12" ht="52.5" customHeight="1" x14ac:dyDescent="0.2">
      <c r="B83" s="5" t="s">
        <v>676</v>
      </c>
      <c r="C83" s="5" t="s">
        <v>677</v>
      </c>
      <c r="D83" s="31">
        <v>42150</v>
      </c>
      <c r="E83" s="5" t="s">
        <v>678</v>
      </c>
      <c r="F83" s="5" t="s">
        <v>98</v>
      </c>
      <c r="G83" s="128" t="s">
        <v>98</v>
      </c>
      <c r="H83" s="129"/>
      <c r="I83" s="5" t="s">
        <v>91</v>
      </c>
      <c r="J83" s="5" t="s">
        <v>91</v>
      </c>
      <c r="K83" s="36" t="s">
        <v>19</v>
      </c>
      <c r="L83" s="37">
        <f t="shared" si="4"/>
        <v>1</v>
      </c>
    </row>
    <row r="84" spans="2:12" ht="73.5" customHeight="1" x14ac:dyDescent="0.2">
      <c r="B84" s="5" t="s">
        <v>679</v>
      </c>
      <c r="C84" s="5" t="s">
        <v>680</v>
      </c>
      <c r="D84" s="31">
        <v>42198</v>
      </c>
      <c r="E84" s="5" t="s">
        <v>637</v>
      </c>
      <c r="F84" s="5" t="s">
        <v>91</v>
      </c>
      <c r="G84" s="128" t="s">
        <v>91</v>
      </c>
      <c r="H84" s="129"/>
      <c r="I84" s="5" t="s">
        <v>89</v>
      </c>
      <c r="J84" s="5" t="s">
        <v>448</v>
      </c>
      <c r="K84" s="36" t="s">
        <v>19</v>
      </c>
      <c r="L84" s="37">
        <f t="shared" si="4"/>
        <v>1</v>
      </c>
    </row>
    <row r="85" spans="2:12" ht="85.5" customHeight="1" x14ac:dyDescent="0.2">
      <c r="B85" s="5" t="s">
        <v>681</v>
      </c>
      <c r="C85" s="5" t="s">
        <v>682</v>
      </c>
      <c r="D85" s="31">
        <v>42201</v>
      </c>
      <c r="E85" s="5" t="s">
        <v>637</v>
      </c>
      <c r="F85" s="5" t="s">
        <v>91</v>
      </c>
      <c r="G85" s="128" t="s">
        <v>91</v>
      </c>
      <c r="H85" s="129"/>
      <c r="I85" s="5" t="s">
        <v>89</v>
      </c>
      <c r="J85" s="5" t="s">
        <v>448</v>
      </c>
      <c r="K85" s="36" t="s">
        <v>19</v>
      </c>
      <c r="L85" s="37">
        <f t="shared" si="4"/>
        <v>1</v>
      </c>
    </row>
    <row r="86" spans="2:12" ht="49.5" customHeight="1" x14ac:dyDescent="0.2">
      <c r="B86" s="5" t="s">
        <v>683</v>
      </c>
      <c r="C86" s="5" t="s">
        <v>684</v>
      </c>
      <c r="D86" s="31">
        <v>42269</v>
      </c>
      <c r="E86" s="5" t="s">
        <v>644</v>
      </c>
      <c r="F86" s="5" t="s">
        <v>91</v>
      </c>
      <c r="G86" s="128" t="s">
        <v>91</v>
      </c>
      <c r="H86" s="129"/>
      <c r="I86" s="5" t="s">
        <v>89</v>
      </c>
      <c r="J86" s="5" t="s">
        <v>448</v>
      </c>
      <c r="K86" s="36" t="s">
        <v>19</v>
      </c>
      <c r="L86" s="37">
        <f t="shared" si="4"/>
        <v>1</v>
      </c>
    </row>
    <row r="87" spans="2:12" ht="73.5" customHeight="1" x14ac:dyDescent="0.2">
      <c r="B87" s="5" t="s">
        <v>685</v>
      </c>
      <c r="C87" s="5" t="s">
        <v>686</v>
      </c>
      <c r="D87" s="31">
        <v>42361</v>
      </c>
      <c r="E87" s="5" t="s">
        <v>644</v>
      </c>
      <c r="F87" s="5" t="s">
        <v>91</v>
      </c>
      <c r="G87" s="128" t="s">
        <v>91</v>
      </c>
      <c r="H87" s="129"/>
      <c r="I87" s="5" t="s">
        <v>89</v>
      </c>
      <c r="J87" s="5" t="s">
        <v>448</v>
      </c>
      <c r="K87" s="36" t="s">
        <v>19</v>
      </c>
      <c r="L87" s="37">
        <f t="shared" si="4"/>
        <v>1</v>
      </c>
    </row>
    <row r="88" spans="2:12" ht="96.75" customHeight="1" x14ac:dyDescent="0.2">
      <c r="B88" s="5" t="s">
        <v>687</v>
      </c>
      <c r="C88" s="5" t="s">
        <v>688</v>
      </c>
      <c r="D88" s="31">
        <v>42377</v>
      </c>
      <c r="E88" s="5" t="s">
        <v>644</v>
      </c>
      <c r="F88" s="5" t="s">
        <v>91</v>
      </c>
      <c r="G88" s="128" t="s">
        <v>91</v>
      </c>
      <c r="H88" s="129"/>
      <c r="I88" s="5" t="s">
        <v>89</v>
      </c>
      <c r="J88" s="5" t="s">
        <v>448</v>
      </c>
      <c r="K88" s="36" t="s">
        <v>19</v>
      </c>
      <c r="L88" s="37">
        <f t="shared" si="4"/>
        <v>1</v>
      </c>
    </row>
    <row r="89" spans="2:12" ht="101.25" customHeight="1" x14ac:dyDescent="0.2">
      <c r="B89" s="5" t="s">
        <v>689</v>
      </c>
      <c r="C89" s="5" t="s">
        <v>690</v>
      </c>
      <c r="D89" s="31">
        <v>42381</v>
      </c>
      <c r="E89" s="5" t="s">
        <v>644</v>
      </c>
      <c r="F89" s="5" t="s">
        <v>91</v>
      </c>
      <c r="G89" s="128" t="s">
        <v>91</v>
      </c>
      <c r="H89" s="129"/>
      <c r="I89" s="5" t="s">
        <v>89</v>
      </c>
      <c r="J89" s="5" t="s">
        <v>448</v>
      </c>
      <c r="K89" s="36" t="s">
        <v>19</v>
      </c>
      <c r="L89" s="37">
        <f>IF(K89="TOTAL",100%,IF(K89="PARCIAL",50%,IF(K89="SIN CUMPLIR",0%," ")))</f>
        <v>1</v>
      </c>
    </row>
    <row r="90" spans="2:12" ht="61.5" customHeight="1" x14ac:dyDescent="0.2">
      <c r="B90" s="5" t="s">
        <v>691</v>
      </c>
      <c r="C90" s="5" t="s">
        <v>692</v>
      </c>
      <c r="D90" s="33">
        <v>42468</v>
      </c>
      <c r="E90" s="5" t="s">
        <v>644</v>
      </c>
      <c r="F90" s="5" t="s">
        <v>91</v>
      </c>
      <c r="G90" s="128" t="s">
        <v>693</v>
      </c>
      <c r="H90" s="129"/>
      <c r="I90" s="5" t="s">
        <v>91</v>
      </c>
      <c r="J90" s="5" t="s">
        <v>91</v>
      </c>
      <c r="K90" s="36" t="s">
        <v>19</v>
      </c>
      <c r="L90" s="37">
        <f t="shared" si="4"/>
        <v>1</v>
      </c>
    </row>
    <row r="91" spans="2:12" ht="93" customHeight="1" x14ac:dyDescent="0.2">
      <c r="B91" s="9" t="s">
        <v>694</v>
      </c>
      <c r="C91" s="5" t="s">
        <v>695</v>
      </c>
      <c r="D91" s="33">
        <v>42643</v>
      </c>
      <c r="E91" s="5" t="s">
        <v>696</v>
      </c>
      <c r="F91" s="32" t="s">
        <v>91</v>
      </c>
      <c r="G91" s="128" t="s">
        <v>697</v>
      </c>
      <c r="H91" s="129"/>
      <c r="I91" s="5" t="s">
        <v>91</v>
      </c>
      <c r="J91" s="5" t="s">
        <v>91</v>
      </c>
      <c r="K91" s="36" t="s">
        <v>19</v>
      </c>
      <c r="L91" s="37">
        <f>IF(K91="TOTAL",100%,IF(K91="PARCIAL",50%,IF(K91="SIN CUMPLIR",0%," ")))</f>
        <v>1</v>
      </c>
    </row>
    <row r="92" spans="2:12" ht="108" customHeight="1" x14ac:dyDescent="0.2">
      <c r="B92" s="5" t="s">
        <v>698</v>
      </c>
      <c r="C92" s="5">
        <v>1669</v>
      </c>
      <c r="D92" s="33">
        <v>42664</v>
      </c>
      <c r="E92" s="5" t="s">
        <v>696</v>
      </c>
      <c r="F92" s="32">
        <v>1</v>
      </c>
      <c r="G92" s="128" t="s">
        <v>699</v>
      </c>
      <c r="H92" s="129"/>
      <c r="I92" s="5" t="s">
        <v>700</v>
      </c>
      <c r="J92" s="5" t="s">
        <v>701</v>
      </c>
      <c r="K92" s="36" t="s">
        <v>19</v>
      </c>
      <c r="L92" s="37">
        <f>IF(K92="TOTAL",100%,IF(K92="PARCIAL",50%,IF(K92="SIN CUMPLIR",0%," ")))</f>
        <v>1</v>
      </c>
    </row>
    <row r="93" spans="2:12" ht="99" customHeight="1" x14ac:dyDescent="0.2">
      <c r="B93" s="120" t="s">
        <v>702</v>
      </c>
      <c r="C93" s="120" t="s">
        <v>703</v>
      </c>
      <c r="D93" s="123">
        <v>43907</v>
      </c>
      <c r="E93" s="120" t="s">
        <v>704</v>
      </c>
      <c r="F93" s="5">
        <v>1</v>
      </c>
      <c r="G93" s="140" t="s">
        <v>705</v>
      </c>
      <c r="H93" s="141"/>
      <c r="I93" s="5" t="s">
        <v>666</v>
      </c>
      <c r="J93" s="5" t="s">
        <v>706</v>
      </c>
      <c r="K93" s="36" t="s">
        <v>19</v>
      </c>
      <c r="L93" s="37">
        <f t="shared" ref="L93:L108" si="5">IF(K93="TOTAL",100%,IF(K93="PARCIAL",50%,IF(K93="SIN CUMPLIR",0%," ")))</f>
        <v>1</v>
      </c>
    </row>
    <row r="94" spans="2:12" ht="107.25" customHeight="1" x14ac:dyDescent="0.2">
      <c r="B94" s="121"/>
      <c r="C94" s="121"/>
      <c r="D94" s="124"/>
      <c r="E94" s="121"/>
      <c r="F94" s="5">
        <v>2</v>
      </c>
      <c r="G94" s="140" t="s">
        <v>707</v>
      </c>
      <c r="H94" s="141"/>
      <c r="I94" s="5" t="s">
        <v>666</v>
      </c>
      <c r="J94" s="5" t="s">
        <v>706</v>
      </c>
      <c r="K94" s="36" t="s">
        <v>19</v>
      </c>
      <c r="L94" s="37">
        <f t="shared" si="5"/>
        <v>1</v>
      </c>
    </row>
    <row r="95" spans="2:12" ht="96.75" customHeight="1" x14ac:dyDescent="0.2">
      <c r="B95" s="122"/>
      <c r="C95" s="122"/>
      <c r="D95" s="125"/>
      <c r="E95" s="122"/>
      <c r="F95" s="5">
        <v>3</v>
      </c>
      <c r="G95" s="140" t="s">
        <v>708</v>
      </c>
      <c r="H95" s="141"/>
      <c r="I95" s="5" t="s">
        <v>666</v>
      </c>
      <c r="J95" s="5" t="s">
        <v>706</v>
      </c>
      <c r="K95" s="36" t="s">
        <v>19</v>
      </c>
      <c r="L95" s="37">
        <f t="shared" si="5"/>
        <v>1</v>
      </c>
    </row>
    <row r="96" spans="2:12" ht="97.5" customHeight="1" x14ac:dyDescent="0.2">
      <c r="B96" s="5" t="s">
        <v>709</v>
      </c>
      <c r="C96" s="5" t="s">
        <v>710</v>
      </c>
      <c r="D96" s="33">
        <v>43908</v>
      </c>
      <c r="E96" s="5" t="s">
        <v>451</v>
      </c>
      <c r="F96" s="10">
        <v>1</v>
      </c>
      <c r="G96" s="140" t="s">
        <v>711</v>
      </c>
      <c r="H96" s="141"/>
      <c r="I96" s="5" t="s">
        <v>666</v>
      </c>
      <c r="J96" s="5" t="s">
        <v>706</v>
      </c>
      <c r="K96" s="36" t="s">
        <v>19</v>
      </c>
      <c r="L96" s="37">
        <f t="shared" si="5"/>
        <v>1</v>
      </c>
    </row>
    <row r="97" spans="2:12" ht="118.5" customHeight="1" x14ac:dyDescent="0.2">
      <c r="B97" s="120" t="s">
        <v>712</v>
      </c>
      <c r="C97" s="120" t="s">
        <v>713</v>
      </c>
      <c r="D97" s="123">
        <v>43917</v>
      </c>
      <c r="E97" s="120" t="s">
        <v>451</v>
      </c>
      <c r="F97" s="120">
        <v>5</v>
      </c>
      <c r="G97" s="140" t="s">
        <v>714</v>
      </c>
      <c r="H97" s="141"/>
      <c r="I97" s="5" t="s">
        <v>666</v>
      </c>
      <c r="J97" s="5" t="s">
        <v>706</v>
      </c>
      <c r="K97" s="36" t="s">
        <v>19</v>
      </c>
      <c r="L97" s="37">
        <f t="shared" si="5"/>
        <v>1</v>
      </c>
    </row>
    <row r="98" spans="2:12" ht="105.75" customHeight="1" x14ac:dyDescent="0.2">
      <c r="B98" s="122"/>
      <c r="C98" s="122"/>
      <c r="D98" s="125"/>
      <c r="E98" s="122"/>
      <c r="F98" s="122"/>
      <c r="G98" s="140" t="s">
        <v>715</v>
      </c>
      <c r="H98" s="141"/>
      <c r="I98" s="5" t="s">
        <v>666</v>
      </c>
      <c r="J98" s="5" t="s">
        <v>706</v>
      </c>
      <c r="K98" s="36" t="s">
        <v>19</v>
      </c>
      <c r="L98" s="37">
        <f t="shared" si="5"/>
        <v>1</v>
      </c>
    </row>
    <row r="99" spans="2:12" ht="100.5" customHeight="1" x14ac:dyDescent="0.2">
      <c r="B99" s="120" t="s">
        <v>716</v>
      </c>
      <c r="C99" s="120" t="s">
        <v>717</v>
      </c>
      <c r="D99" s="123">
        <v>43918</v>
      </c>
      <c r="E99" s="120" t="s">
        <v>718</v>
      </c>
      <c r="F99" s="120">
        <v>3</v>
      </c>
      <c r="G99" s="140" t="s">
        <v>719</v>
      </c>
      <c r="H99" s="141"/>
      <c r="I99" s="5" t="s">
        <v>666</v>
      </c>
      <c r="J99" s="5" t="s">
        <v>706</v>
      </c>
      <c r="K99" s="36" t="s">
        <v>19</v>
      </c>
      <c r="L99" s="37">
        <f t="shared" si="5"/>
        <v>1</v>
      </c>
    </row>
    <row r="100" spans="2:12" ht="180" customHeight="1" x14ac:dyDescent="0.2">
      <c r="B100" s="121"/>
      <c r="C100" s="121"/>
      <c r="D100" s="124"/>
      <c r="E100" s="121"/>
      <c r="F100" s="122"/>
      <c r="G100" s="140" t="s">
        <v>720</v>
      </c>
      <c r="H100" s="141"/>
      <c r="I100" s="5" t="s">
        <v>666</v>
      </c>
      <c r="J100" s="5" t="s">
        <v>706</v>
      </c>
      <c r="K100" s="36" t="s">
        <v>19</v>
      </c>
      <c r="L100" s="37">
        <f t="shared" si="5"/>
        <v>1</v>
      </c>
    </row>
    <row r="101" spans="2:12" ht="124.5" customHeight="1" x14ac:dyDescent="0.2">
      <c r="B101" s="121"/>
      <c r="C101" s="121"/>
      <c r="D101" s="124"/>
      <c r="E101" s="121"/>
      <c r="F101" s="10">
        <v>15</v>
      </c>
      <c r="G101" s="140" t="s">
        <v>721</v>
      </c>
      <c r="H101" s="141"/>
      <c r="I101" s="5" t="s">
        <v>666</v>
      </c>
      <c r="J101" s="5" t="s">
        <v>706</v>
      </c>
      <c r="K101" s="36" t="s">
        <v>19</v>
      </c>
      <c r="L101" s="37">
        <f t="shared" si="5"/>
        <v>1</v>
      </c>
    </row>
    <row r="102" spans="2:12" ht="98.25" customHeight="1" x14ac:dyDescent="0.2">
      <c r="B102" s="122"/>
      <c r="C102" s="122"/>
      <c r="D102" s="125"/>
      <c r="E102" s="122"/>
      <c r="F102" s="10">
        <v>18</v>
      </c>
      <c r="G102" s="140" t="s">
        <v>722</v>
      </c>
      <c r="H102" s="141"/>
      <c r="I102" s="5" t="s">
        <v>666</v>
      </c>
      <c r="J102" s="5" t="s">
        <v>706</v>
      </c>
      <c r="K102" s="36" t="s">
        <v>19</v>
      </c>
      <c r="L102" s="37">
        <f t="shared" si="5"/>
        <v>1</v>
      </c>
    </row>
    <row r="103" spans="2:12" ht="99" customHeight="1" x14ac:dyDescent="0.2">
      <c r="B103" s="5" t="s">
        <v>723</v>
      </c>
      <c r="C103" s="5" t="s">
        <v>724</v>
      </c>
      <c r="D103" s="33">
        <v>43933</v>
      </c>
      <c r="E103" s="5" t="s">
        <v>633</v>
      </c>
      <c r="F103" s="10">
        <v>13</v>
      </c>
      <c r="G103" s="140" t="s">
        <v>725</v>
      </c>
      <c r="H103" s="141"/>
      <c r="I103" s="5" t="s">
        <v>666</v>
      </c>
      <c r="J103" s="5" t="s">
        <v>706</v>
      </c>
      <c r="K103" s="36" t="s">
        <v>19</v>
      </c>
      <c r="L103" s="37">
        <f t="shared" si="5"/>
        <v>1</v>
      </c>
    </row>
    <row r="104" spans="2:12" ht="103.5" customHeight="1" x14ac:dyDescent="0.2">
      <c r="B104" s="5" t="s">
        <v>726</v>
      </c>
      <c r="C104" s="5" t="s">
        <v>727</v>
      </c>
      <c r="D104" s="33">
        <v>43934</v>
      </c>
      <c r="E104" s="5" t="s">
        <v>633</v>
      </c>
      <c r="F104" s="10">
        <v>1</v>
      </c>
      <c r="G104" s="140" t="s">
        <v>728</v>
      </c>
      <c r="H104" s="141"/>
      <c r="I104" s="5" t="s">
        <v>666</v>
      </c>
      <c r="J104" s="5" t="s">
        <v>706</v>
      </c>
      <c r="K104" s="36" t="s">
        <v>19</v>
      </c>
      <c r="L104" s="37">
        <f t="shared" si="5"/>
        <v>1</v>
      </c>
    </row>
    <row r="105" spans="2:12" ht="96.75" customHeight="1" x14ac:dyDescent="0.2">
      <c r="B105" s="5" t="s">
        <v>702</v>
      </c>
      <c r="C105" s="5" t="s">
        <v>729</v>
      </c>
      <c r="D105" s="33">
        <v>43957</v>
      </c>
      <c r="E105" s="5" t="s">
        <v>730</v>
      </c>
      <c r="F105" s="10">
        <v>1</v>
      </c>
      <c r="G105" s="140" t="s">
        <v>731</v>
      </c>
      <c r="H105" s="141"/>
      <c r="I105" s="5" t="s">
        <v>666</v>
      </c>
      <c r="J105" s="5" t="s">
        <v>706</v>
      </c>
      <c r="K105" s="36" t="s">
        <v>19</v>
      </c>
      <c r="L105" s="37">
        <f t="shared" si="5"/>
        <v>1</v>
      </c>
    </row>
    <row r="106" spans="2:12" ht="116.25" customHeight="1" x14ac:dyDescent="0.2">
      <c r="B106" s="5" t="s">
        <v>732</v>
      </c>
      <c r="C106" s="5" t="s">
        <v>733</v>
      </c>
      <c r="D106" s="33">
        <v>43970</v>
      </c>
      <c r="E106" s="5" t="s">
        <v>696</v>
      </c>
      <c r="F106" s="10">
        <v>1</v>
      </c>
      <c r="G106" s="140" t="s">
        <v>734</v>
      </c>
      <c r="H106" s="141"/>
      <c r="I106" s="5" t="s">
        <v>666</v>
      </c>
      <c r="J106" s="5" t="s">
        <v>706</v>
      </c>
      <c r="K106" s="36" t="s">
        <v>19</v>
      </c>
      <c r="L106" s="37">
        <f t="shared" si="5"/>
        <v>1</v>
      </c>
    </row>
    <row r="107" spans="2:12" ht="116.25" customHeight="1" x14ac:dyDescent="0.2">
      <c r="B107" s="120" t="s">
        <v>735</v>
      </c>
      <c r="C107" s="120" t="s">
        <v>736</v>
      </c>
      <c r="D107" s="123">
        <v>43985</v>
      </c>
      <c r="E107" s="120" t="s">
        <v>644</v>
      </c>
      <c r="F107" s="5">
        <v>4</v>
      </c>
      <c r="G107" s="140" t="s">
        <v>737</v>
      </c>
      <c r="H107" s="141"/>
      <c r="I107" s="5" t="s">
        <v>666</v>
      </c>
      <c r="J107" s="5" t="s">
        <v>706</v>
      </c>
      <c r="K107" s="36" t="s">
        <v>19</v>
      </c>
      <c r="L107" s="37">
        <f t="shared" si="5"/>
        <v>1</v>
      </c>
    </row>
    <row r="108" spans="2:12" ht="121.5" customHeight="1" x14ac:dyDescent="0.2">
      <c r="B108" s="122"/>
      <c r="C108" s="122"/>
      <c r="D108" s="125"/>
      <c r="E108" s="122"/>
      <c r="F108" s="5">
        <v>5</v>
      </c>
      <c r="G108" s="140" t="s">
        <v>738</v>
      </c>
      <c r="H108" s="141"/>
      <c r="I108" s="5" t="s">
        <v>666</v>
      </c>
      <c r="J108" s="5" t="s">
        <v>706</v>
      </c>
      <c r="K108" s="36" t="s">
        <v>19</v>
      </c>
      <c r="L108" s="37">
        <f t="shared" si="5"/>
        <v>1</v>
      </c>
    </row>
    <row r="109" spans="2:12" ht="107.25" customHeight="1" x14ac:dyDescent="0.2">
      <c r="B109" s="5" t="s">
        <v>739</v>
      </c>
      <c r="C109" s="5" t="s">
        <v>740</v>
      </c>
      <c r="D109" s="33">
        <v>44250</v>
      </c>
      <c r="E109" s="5" t="s">
        <v>234</v>
      </c>
      <c r="F109" s="57" t="s">
        <v>741</v>
      </c>
      <c r="G109" s="128" t="s">
        <v>742</v>
      </c>
      <c r="H109" s="129"/>
      <c r="I109" s="5"/>
      <c r="J109" s="5"/>
      <c r="K109" s="39"/>
      <c r="L109" s="56"/>
    </row>
    <row r="110" spans="2:12" ht="96.75" customHeight="1" x14ac:dyDescent="0.2">
      <c r="B110" s="5" t="s">
        <v>743</v>
      </c>
      <c r="C110" s="5" t="s">
        <v>744</v>
      </c>
      <c r="D110" s="33">
        <v>44253</v>
      </c>
      <c r="E110" s="5" t="s">
        <v>730</v>
      </c>
      <c r="F110" s="5">
        <v>1</v>
      </c>
      <c r="G110" s="128" t="s">
        <v>745</v>
      </c>
      <c r="H110" s="129"/>
      <c r="I110" s="5"/>
      <c r="J110" s="5"/>
      <c r="K110" s="39"/>
      <c r="L110" s="56"/>
    </row>
    <row r="111" spans="2:12" ht="63.75" customHeight="1" x14ac:dyDescent="0.2">
      <c r="B111" s="5" t="s">
        <v>746</v>
      </c>
      <c r="C111" s="5" t="s">
        <v>747</v>
      </c>
      <c r="D111" s="33">
        <v>44292</v>
      </c>
      <c r="E111" s="5" t="s">
        <v>748</v>
      </c>
      <c r="F111" s="5">
        <v>1</v>
      </c>
      <c r="G111" s="140" t="s">
        <v>749</v>
      </c>
      <c r="H111" s="141"/>
      <c r="I111" s="5"/>
      <c r="J111" s="5"/>
      <c r="K111" s="39"/>
      <c r="L111" s="56"/>
    </row>
    <row r="112" spans="2:12" ht="96.75" customHeight="1" x14ac:dyDescent="0.2">
      <c r="B112" s="5" t="s">
        <v>750</v>
      </c>
      <c r="C112" s="5" t="s">
        <v>751</v>
      </c>
      <c r="D112" s="33">
        <v>44530</v>
      </c>
      <c r="E112" s="5" t="s">
        <v>513</v>
      </c>
      <c r="F112" s="5" t="s">
        <v>98</v>
      </c>
      <c r="G112" s="128" t="s">
        <v>98</v>
      </c>
      <c r="H112" s="129"/>
      <c r="I112" s="5" t="s">
        <v>51</v>
      </c>
      <c r="J112" s="5" t="s">
        <v>752</v>
      </c>
      <c r="K112" s="36" t="s">
        <v>19</v>
      </c>
      <c r="L112" s="37">
        <f>IF(K112="TOTAL",100%,IF(K112="PARCIAL",50%,IF(K112="SIN CUMPLIR",0%," ")))</f>
        <v>1</v>
      </c>
    </row>
    <row r="113" spans="2:12" ht="63.75" customHeight="1" x14ac:dyDescent="0.2">
      <c r="B113" s="5" t="s">
        <v>753</v>
      </c>
      <c r="C113" s="5" t="s">
        <v>754</v>
      </c>
      <c r="D113" s="33">
        <v>44530</v>
      </c>
      <c r="E113" s="5" t="s">
        <v>513</v>
      </c>
      <c r="F113" s="5" t="s">
        <v>98</v>
      </c>
      <c r="G113" s="128" t="s">
        <v>98</v>
      </c>
      <c r="H113" s="129"/>
      <c r="I113" s="5" t="s">
        <v>51</v>
      </c>
      <c r="J113" s="5" t="s">
        <v>755</v>
      </c>
      <c r="K113" s="36" t="s">
        <v>19</v>
      </c>
      <c r="L113" s="37">
        <f>IF(K113="TOTAL",100%,IF(K113="PARCIAL",50%,IF(K113="SIN CUMPLIR",0%," ")))</f>
        <v>1</v>
      </c>
    </row>
    <row r="114" spans="2:12" ht="30.75" customHeight="1" x14ac:dyDescent="0.2">
      <c r="B114" s="5" t="s">
        <v>756</v>
      </c>
      <c r="C114" s="5" t="s">
        <v>757</v>
      </c>
      <c r="D114" s="33">
        <v>44697</v>
      </c>
      <c r="E114" s="5" t="s">
        <v>644</v>
      </c>
      <c r="F114" s="5" t="s">
        <v>98</v>
      </c>
      <c r="G114" s="128" t="s">
        <v>98</v>
      </c>
      <c r="H114" s="129"/>
      <c r="I114" s="5" t="s">
        <v>51</v>
      </c>
      <c r="J114" s="5"/>
      <c r="K114" s="36" t="s">
        <v>19</v>
      </c>
      <c r="L114" s="37">
        <v>1</v>
      </c>
    </row>
    <row r="115" spans="2:12" ht="30.75" customHeight="1" x14ac:dyDescent="0.2">
      <c r="B115" s="5" t="s">
        <v>758</v>
      </c>
      <c r="C115" s="5" t="s">
        <v>759</v>
      </c>
      <c r="D115" s="33">
        <v>45026</v>
      </c>
      <c r="E115" s="5" t="s">
        <v>760</v>
      </c>
      <c r="F115" s="5" t="s">
        <v>98</v>
      </c>
      <c r="G115" s="128" t="s">
        <v>98</v>
      </c>
      <c r="H115" s="129"/>
      <c r="I115" s="5" t="s">
        <v>761</v>
      </c>
      <c r="J115" s="5" t="s">
        <v>762</v>
      </c>
      <c r="K115" s="36" t="s">
        <v>19</v>
      </c>
      <c r="L115" s="37">
        <v>1</v>
      </c>
    </row>
    <row r="116" spans="2:12" ht="22.5" x14ac:dyDescent="0.2">
      <c r="B116" s="5" t="s">
        <v>763</v>
      </c>
      <c r="C116" s="5" t="s">
        <v>764</v>
      </c>
      <c r="D116" s="33">
        <v>45163</v>
      </c>
      <c r="E116" s="5" t="s">
        <v>730</v>
      </c>
      <c r="F116" s="5" t="s">
        <v>98</v>
      </c>
      <c r="G116" s="128" t="s">
        <v>98</v>
      </c>
      <c r="H116" s="129"/>
      <c r="I116" s="5" t="s">
        <v>765</v>
      </c>
      <c r="J116" s="5" t="s">
        <v>762</v>
      </c>
      <c r="K116" s="36" t="s">
        <v>19</v>
      </c>
      <c r="L116" s="37">
        <v>1</v>
      </c>
    </row>
    <row r="117" spans="2:12" ht="26.25" customHeight="1" x14ac:dyDescent="0.2"/>
    <row r="118" spans="2:12" ht="28.5" customHeight="1" x14ac:dyDescent="0.2">
      <c r="B118" s="108" t="s">
        <v>26</v>
      </c>
      <c r="C118" s="108"/>
      <c r="D118" s="108"/>
      <c r="E118" s="108"/>
      <c r="F118" s="108"/>
      <c r="G118" s="108"/>
      <c r="H118" s="108"/>
      <c r="I118" s="108"/>
      <c r="J118" s="108"/>
      <c r="K118" s="102">
        <f>IFERROR(AVERAGE(L9:L116)," ")</f>
        <v>0.95673076923076927</v>
      </c>
      <c r="L118" s="103"/>
    </row>
    <row r="119" spans="2:12" ht="24.75" customHeight="1" x14ac:dyDescent="0.2">
      <c r="B119" s="4"/>
      <c r="C119" s="4"/>
      <c r="E119" s="4"/>
      <c r="F119" s="4"/>
      <c r="G119" s="4"/>
      <c r="H119" s="4"/>
      <c r="I119" s="4"/>
      <c r="J119" s="4"/>
      <c r="K119" s="4"/>
      <c r="L119" s="4"/>
    </row>
  </sheetData>
  <autoFilter ref="A8:M116" xr:uid="{00000000-0009-0000-0000-000003000000}">
    <filterColumn colId="6" showButton="0"/>
    <filterColumn colId="10" showButton="0"/>
  </autoFilter>
  <mergeCells count="161">
    <mergeCell ref="G116:H116"/>
    <mergeCell ref="G57:H57"/>
    <mergeCell ref="G83:H83"/>
    <mergeCell ref="I58:I60"/>
    <mergeCell ref="G109:H109"/>
    <mergeCell ref="G110:H110"/>
    <mergeCell ref="G82:H82"/>
    <mergeCell ref="G65:H65"/>
    <mergeCell ref="G78:H78"/>
    <mergeCell ref="G74:H74"/>
    <mergeCell ref="G70:H70"/>
    <mergeCell ref="G71:H71"/>
    <mergeCell ref="G75:H75"/>
    <mergeCell ref="G77:H77"/>
    <mergeCell ref="G97:H97"/>
    <mergeCell ref="G98:H98"/>
    <mergeCell ref="G73:H73"/>
    <mergeCell ref="G72:H72"/>
    <mergeCell ref="G67:H67"/>
    <mergeCell ref="G114:H114"/>
    <mergeCell ref="G113:H113"/>
    <mergeCell ref="G115:H115"/>
    <mergeCell ref="B2:B3"/>
    <mergeCell ref="C2:L2"/>
    <mergeCell ref="C3:F3"/>
    <mergeCell ref="G3:H3"/>
    <mergeCell ref="I3:J3"/>
    <mergeCell ref="K3:L3"/>
    <mergeCell ref="J58:J60"/>
    <mergeCell ref="G64:H64"/>
    <mergeCell ref="G61:H61"/>
    <mergeCell ref="G62:H62"/>
    <mergeCell ref="G63:H63"/>
    <mergeCell ref="B23:B25"/>
    <mergeCell ref="B58:B60"/>
    <mergeCell ref="C58:C60"/>
    <mergeCell ref="D58:D60"/>
    <mergeCell ref="E58:E60"/>
    <mergeCell ref="G59:H59"/>
    <mergeCell ref="G58:H58"/>
    <mergeCell ref="G60:H60"/>
    <mergeCell ref="K8:L8"/>
    <mergeCell ref="D9:D10"/>
    <mergeCell ref="D23:D25"/>
    <mergeCell ref="G53:H53"/>
    <mergeCell ref="G54:H54"/>
    <mergeCell ref="B118:J118"/>
    <mergeCell ref="K118:L118"/>
    <mergeCell ref="G86:H86"/>
    <mergeCell ref="G90:H90"/>
    <mergeCell ref="G79:H79"/>
    <mergeCell ref="G80:H80"/>
    <mergeCell ref="G84:H84"/>
    <mergeCell ref="G85:H85"/>
    <mergeCell ref="B93:B95"/>
    <mergeCell ref="C93:C95"/>
    <mergeCell ref="G92:H92"/>
    <mergeCell ref="G106:H106"/>
    <mergeCell ref="G102:H102"/>
    <mergeCell ref="G103:H103"/>
    <mergeCell ref="G89:H89"/>
    <mergeCell ref="G88:H88"/>
    <mergeCell ref="G87:H87"/>
    <mergeCell ref="G81:H81"/>
    <mergeCell ref="G91:H91"/>
    <mergeCell ref="B97:B98"/>
    <mergeCell ref="C97:C98"/>
    <mergeCell ref="D97:D98"/>
    <mergeCell ref="E97:E98"/>
    <mergeCell ref="F97:F98"/>
    <mergeCell ref="C6:E6"/>
    <mergeCell ref="G25:H25"/>
    <mergeCell ref="G68:H68"/>
    <mergeCell ref="G69:H69"/>
    <mergeCell ref="E23:E25"/>
    <mergeCell ref="G66:H66"/>
    <mergeCell ref="C23:C25"/>
    <mergeCell ref="C12:C17"/>
    <mergeCell ref="G47:H47"/>
    <mergeCell ref="G48:H48"/>
    <mergeCell ref="G49:H49"/>
    <mergeCell ref="G51:H51"/>
    <mergeCell ref="G52:H52"/>
    <mergeCell ref="G42:H42"/>
    <mergeCell ref="G43:H43"/>
    <mergeCell ref="G44:H44"/>
    <mergeCell ref="G45:H45"/>
    <mergeCell ref="G30:H30"/>
    <mergeCell ref="G38:H38"/>
    <mergeCell ref="G46:H46"/>
    <mergeCell ref="G37:H37"/>
    <mergeCell ref="G39:H39"/>
    <mergeCell ref="G40:H40"/>
    <mergeCell ref="G41:H41"/>
    <mergeCell ref="G55:H55"/>
    <mergeCell ref="G56:H56"/>
    <mergeCell ref="G8:H8"/>
    <mergeCell ref="G9:H9"/>
    <mergeCell ref="G10:H10"/>
    <mergeCell ref="B9:B10"/>
    <mergeCell ref="C9:C10"/>
    <mergeCell ref="G12:H12"/>
    <mergeCell ref="G14:H14"/>
    <mergeCell ref="G20:H20"/>
    <mergeCell ref="G13:H13"/>
    <mergeCell ref="G15:H15"/>
    <mergeCell ref="G19:H19"/>
    <mergeCell ref="B12:B17"/>
    <mergeCell ref="G17:H17"/>
    <mergeCell ref="D12:D17"/>
    <mergeCell ref="G11:H11"/>
    <mergeCell ref="G16:H16"/>
    <mergeCell ref="E12:E17"/>
    <mergeCell ref="B76:B77"/>
    <mergeCell ref="C76:C77"/>
    <mergeCell ref="D76:D77"/>
    <mergeCell ref="E76:E77"/>
    <mergeCell ref="G76:H76"/>
    <mergeCell ref="G22:H22"/>
    <mergeCell ref="B21:B22"/>
    <mergeCell ref="C21:C22"/>
    <mergeCell ref="D21:D22"/>
    <mergeCell ref="E21:E22"/>
    <mergeCell ref="G21:H21"/>
    <mergeCell ref="G23:H23"/>
    <mergeCell ref="G24:H24"/>
    <mergeCell ref="G26:H26"/>
    <mergeCell ref="G27:H27"/>
    <mergeCell ref="G29:H29"/>
    <mergeCell ref="G31:H31"/>
    <mergeCell ref="G28:H28"/>
    <mergeCell ref="G32:H32"/>
    <mergeCell ref="G50:H50"/>
    <mergeCell ref="G36:H36"/>
    <mergeCell ref="G33:H33"/>
    <mergeCell ref="G34:H34"/>
    <mergeCell ref="G35:H35"/>
    <mergeCell ref="D93:D95"/>
    <mergeCell ref="E93:E95"/>
    <mergeCell ref="G93:H93"/>
    <mergeCell ref="G94:H94"/>
    <mergeCell ref="G95:H95"/>
    <mergeCell ref="G96:H96"/>
    <mergeCell ref="B99:B102"/>
    <mergeCell ref="C99:C102"/>
    <mergeCell ref="D99:D102"/>
    <mergeCell ref="E99:E102"/>
    <mergeCell ref="F99:F100"/>
    <mergeCell ref="G99:H99"/>
    <mergeCell ref="G100:H100"/>
    <mergeCell ref="G101:H101"/>
    <mergeCell ref="B107:B108"/>
    <mergeCell ref="C107:C108"/>
    <mergeCell ref="D107:D108"/>
    <mergeCell ref="E107:E108"/>
    <mergeCell ref="G107:H107"/>
    <mergeCell ref="G108:H108"/>
    <mergeCell ref="G104:H104"/>
    <mergeCell ref="G105:H105"/>
    <mergeCell ref="G112:H112"/>
    <mergeCell ref="G111:H111"/>
  </mergeCells>
  <conditionalFormatting sqref="K118">
    <cfRule type="cellIs" dxfId="34" priority="61" stopIfTrue="1" operator="equal">
      <formula>0</formula>
    </cfRule>
    <cfRule type="cellIs" dxfId="33" priority="62" stopIfTrue="1" operator="between">
      <formula>0.99</formula>
      <formula>0.001</formula>
    </cfRule>
    <cfRule type="cellIs" dxfId="32" priority="63" stopIfTrue="1" operator="equal">
      <formula>1</formula>
    </cfRule>
  </conditionalFormatting>
  <conditionalFormatting sqref="L9:L116">
    <cfRule type="cellIs" dxfId="31" priority="1" stopIfTrue="1" operator="equal">
      <formula>0</formula>
    </cfRule>
    <cfRule type="cellIs" dxfId="30" priority="2" stopIfTrue="1" operator="equal">
      <formula>0.5</formula>
    </cfRule>
    <cfRule type="cellIs" dxfId="29" priority="3" stopIfTrue="1" operator="equal">
      <formula>1</formula>
    </cfRule>
  </conditionalFormatting>
  <conditionalFormatting sqref="L93:L108">
    <cfRule type="cellIs" dxfId="28" priority="68" stopIfTrue="1" operator="equal">
      <formula>0.5</formula>
    </cfRule>
    <cfRule type="cellIs" dxfId="27" priority="69" stopIfTrue="1" operator="equal">
      <formula>1</formula>
    </cfRule>
  </conditionalFormatting>
  <dataValidations count="1">
    <dataValidation type="list" allowBlank="1" showInputMessage="1" showErrorMessage="1" sqref="K9:K116" xr:uid="{00000000-0002-0000-0300-000000000000}">
      <formula1>Evaluacion</formula1>
    </dataValidation>
  </dataValidations>
  <printOptions horizontalCentered="1" verticalCentered="1"/>
  <pageMargins left="0.23622047244094491" right="0.23622047244094491" top="0.15748031496062992" bottom="0.15748031496062992" header="0.15748031496062992" footer="0.15748031496062992"/>
  <pageSetup fitToWidth="20" fitToHeight="20" orientation="landscape" verticalDpi="300" r:id="rId1"/>
  <headerFooter alignWithMargins="0">
    <oddFooter>&amp;RME-MT-003/V2</oddFooter>
  </headerFooter>
  <rowBreaks count="1" manualBreakCount="1">
    <brk id="1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pageSetUpPr fitToPage="1"/>
  </sheetPr>
  <dimension ref="A1:L208"/>
  <sheetViews>
    <sheetView showGridLines="0" zoomScale="85" zoomScaleNormal="85" zoomScaleSheetLayoutView="80" workbookViewId="0">
      <pane ySplit="9" topLeftCell="A204" activePane="bottomLeft" state="frozen"/>
      <selection pane="bottomLeft" activeCell="B6" sqref="B6"/>
    </sheetView>
  </sheetViews>
  <sheetFormatPr baseColWidth="10" defaultColWidth="9.140625" defaultRowHeight="12.75" x14ac:dyDescent="0.2"/>
  <cols>
    <col min="1" max="1" width="1.140625" style="1" customWidth="1"/>
    <col min="2" max="2" width="37.85546875" style="2" customWidth="1"/>
    <col min="3" max="3" width="21.140625" style="2" customWidth="1"/>
    <col min="4" max="4" width="22.7109375" style="2" customWidth="1"/>
    <col min="5" max="5" width="20.85546875" style="2" customWidth="1"/>
    <col min="6" max="6" width="26" style="2" customWidth="1"/>
    <col min="7" max="8" width="48.7109375" style="2" customWidth="1"/>
    <col min="9" max="9" width="33.85546875" style="2" customWidth="1"/>
    <col min="10" max="10" width="61.85546875" style="2" customWidth="1"/>
    <col min="11" max="11" width="18.28515625" style="2" customWidth="1"/>
    <col min="12" max="12" width="18" style="2" customWidth="1"/>
    <col min="13" max="13" width="2.5703125" style="1" customWidth="1"/>
    <col min="14" max="256" width="11.42578125" style="1" customWidth="1"/>
    <col min="257" max="16384" width="9.140625" style="1"/>
  </cols>
  <sheetData>
    <row r="1" spans="2:12" ht="6" customHeight="1" x14ac:dyDescent="0.2"/>
    <row r="2" spans="2:12" ht="33.75" customHeight="1" x14ac:dyDescent="0.2">
      <c r="B2" s="112"/>
      <c r="C2" s="113" t="s">
        <v>0</v>
      </c>
      <c r="D2" s="114"/>
      <c r="E2" s="114"/>
      <c r="F2" s="114"/>
      <c r="G2" s="114"/>
      <c r="H2" s="114"/>
      <c r="I2" s="114"/>
      <c r="J2" s="114"/>
      <c r="K2" s="114"/>
      <c r="L2" s="115"/>
    </row>
    <row r="3" spans="2:12" ht="33.75" customHeight="1" x14ac:dyDescent="0.2">
      <c r="B3" s="112"/>
      <c r="C3" s="116" t="s">
        <v>1</v>
      </c>
      <c r="D3" s="117"/>
      <c r="E3" s="117"/>
      <c r="F3" s="118"/>
      <c r="G3" s="116" t="s">
        <v>2</v>
      </c>
      <c r="H3" s="118"/>
      <c r="I3" s="116" t="s">
        <v>3</v>
      </c>
      <c r="J3" s="118"/>
      <c r="K3" s="116" t="s">
        <v>4</v>
      </c>
      <c r="L3" s="118"/>
    </row>
    <row r="4" spans="2:12" ht="9.75" customHeight="1" x14ac:dyDescent="0.2">
      <c r="B4" s="15"/>
      <c r="C4" s="15"/>
      <c r="D4" s="26"/>
      <c r="E4" s="26"/>
      <c r="F4" s="26"/>
      <c r="G4" s="26"/>
      <c r="H4" s="26"/>
      <c r="I4" s="26"/>
      <c r="J4" s="1"/>
      <c r="K4" s="27"/>
      <c r="L4" s="27"/>
    </row>
    <row r="5" spans="2:12" ht="9" customHeight="1" x14ac:dyDescent="0.2">
      <c r="B5" s="15"/>
      <c r="C5" s="15"/>
      <c r="D5" s="15"/>
      <c r="E5" s="14"/>
      <c r="F5" s="14"/>
      <c r="G5" s="14"/>
      <c r="H5" s="14"/>
      <c r="I5" s="14"/>
    </row>
    <row r="6" spans="2:12" ht="39.75" customHeight="1" x14ac:dyDescent="0.2">
      <c r="B6" s="63" t="s">
        <v>5</v>
      </c>
      <c r="C6" s="148" t="s">
        <v>766</v>
      </c>
      <c r="D6" s="149"/>
      <c r="E6" s="150"/>
      <c r="F6" s="15"/>
      <c r="G6" s="24"/>
      <c r="H6" s="24"/>
      <c r="I6" s="14"/>
    </row>
    <row r="7" spans="2:12" ht="12.75" customHeight="1" x14ac:dyDescent="0.2">
      <c r="C7" s="3"/>
      <c r="D7" s="3"/>
      <c r="E7" s="3"/>
      <c r="F7" s="3"/>
      <c r="G7" s="3"/>
      <c r="H7" s="3"/>
      <c r="I7" s="3"/>
      <c r="J7" s="3"/>
      <c r="K7" s="3"/>
      <c r="L7" s="3"/>
    </row>
    <row r="8" spans="2:12" ht="12.75" customHeight="1" x14ac:dyDescent="0.2">
      <c r="B8" s="155" t="s">
        <v>7</v>
      </c>
      <c r="C8" s="151" t="s">
        <v>767</v>
      </c>
      <c r="D8" s="151" t="s">
        <v>768</v>
      </c>
      <c r="E8" s="151" t="s">
        <v>769</v>
      </c>
      <c r="F8" s="60"/>
      <c r="G8" s="60"/>
      <c r="H8" s="60"/>
      <c r="I8" s="60"/>
      <c r="J8" s="60"/>
      <c r="K8" s="60"/>
      <c r="L8" s="60"/>
    </row>
    <row r="9" spans="2:12" ht="51.75" customHeight="1" x14ac:dyDescent="0.2">
      <c r="B9" s="156"/>
      <c r="C9" s="152"/>
      <c r="D9" s="152"/>
      <c r="E9" s="152"/>
      <c r="F9" s="44" t="s">
        <v>28</v>
      </c>
      <c r="G9" s="136" t="s">
        <v>10</v>
      </c>
      <c r="H9" s="137"/>
      <c r="I9" s="47" t="s">
        <v>11</v>
      </c>
      <c r="J9" s="47" t="s">
        <v>12</v>
      </c>
      <c r="K9" s="58" t="s">
        <v>770</v>
      </c>
      <c r="L9" s="59"/>
    </row>
    <row r="10" spans="2:12" s="6" customFormat="1" ht="90" customHeight="1" x14ac:dyDescent="0.2">
      <c r="B10" s="5" t="s">
        <v>771</v>
      </c>
      <c r="C10" s="5" t="s">
        <v>772</v>
      </c>
      <c r="D10" s="31">
        <v>28997</v>
      </c>
      <c r="E10" s="5" t="s">
        <v>773</v>
      </c>
      <c r="F10" s="5" t="s">
        <v>98</v>
      </c>
      <c r="G10" s="128" t="s">
        <v>98</v>
      </c>
      <c r="H10" s="129"/>
      <c r="I10" s="5" t="s">
        <v>774</v>
      </c>
      <c r="J10" s="5" t="s">
        <v>775</v>
      </c>
      <c r="K10" s="36" t="s">
        <v>19</v>
      </c>
      <c r="L10" s="37">
        <f>IF(K10="TOTAL",100%,IF(K10="PARCIAL",50%,IF(K10="SIN CUMPLIR",0%," ")))</f>
        <v>1</v>
      </c>
    </row>
    <row r="11" spans="2:12" s="6" customFormat="1" ht="90" customHeight="1" x14ac:dyDescent="0.2">
      <c r="B11" s="9" t="s">
        <v>776</v>
      </c>
      <c r="C11" s="9" t="s">
        <v>777</v>
      </c>
      <c r="D11" s="31">
        <v>44557</v>
      </c>
      <c r="E11" s="5" t="s">
        <v>773</v>
      </c>
      <c r="F11" s="5" t="s">
        <v>98</v>
      </c>
      <c r="G11" s="128" t="s">
        <v>98</v>
      </c>
      <c r="H11" s="129"/>
      <c r="I11" s="5" t="s">
        <v>778</v>
      </c>
      <c r="J11" s="5" t="s">
        <v>779</v>
      </c>
      <c r="K11" s="36" t="s">
        <v>37</v>
      </c>
      <c r="L11" s="37">
        <v>0.5</v>
      </c>
    </row>
    <row r="12" spans="2:12" s="6" customFormat="1" ht="115.5" customHeight="1" x14ac:dyDescent="0.2">
      <c r="B12" s="9" t="s">
        <v>780</v>
      </c>
      <c r="C12" s="9" t="s">
        <v>781</v>
      </c>
      <c r="D12" s="31">
        <v>28997</v>
      </c>
      <c r="E12" s="9" t="s">
        <v>782</v>
      </c>
      <c r="F12" s="5" t="s">
        <v>98</v>
      </c>
      <c r="G12" s="128" t="s">
        <v>98</v>
      </c>
      <c r="H12" s="129"/>
      <c r="I12" s="5" t="s">
        <v>400</v>
      </c>
      <c r="J12" s="5" t="s">
        <v>783</v>
      </c>
      <c r="K12" s="36" t="s">
        <v>19</v>
      </c>
      <c r="L12" s="37">
        <f t="shared" ref="L12:L65" si="0">IF(K12="TOTAL",100%,IF(K12="PARCIAL",50%,IF(K12="SIN CUMPLIR",0%," ")))</f>
        <v>1</v>
      </c>
    </row>
    <row r="13" spans="2:12" s="6" customFormat="1" ht="98.25" customHeight="1" x14ac:dyDescent="0.2">
      <c r="B13" s="9" t="s">
        <v>784</v>
      </c>
      <c r="C13" s="9" t="s">
        <v>785</v>
      </c>
      <c r="D13" s="31" t="s">
        <v>786</v>
      </c>
      <c r="E13" s="9" t="s">
        <v>787</v>
      </c>
      <c r="F13" s="5" t="s">
        <v>788</v>
      </c>
      <c r="G13" s="128" t="s">
        <v>788</v>
      </c>
      <c r="H13" s="129"/>
      <c r="I13" s="5" t="s">
        <v>789</v>
      </c>
      <c r="J13" s="5" t="s">
        <v>790</v>
      </c>
      <c r="K13" s="36" t="s">
        <v>19</v>
      </c>
      <c r="L13" s="37">
        <f t="shared" si="0"/>
        <v>1</v>
      </c>
    </row>
    <row r="14" spans="2:12" s="6" customFormat="1" ht="60" hidden="1" customHeight="1" x14ac:dyDescent="0.2">
      <c r="B14" s="9" t="s">
        <v>791</v>
      </c>
      <c r="C14" s="9" t="s">
        <v>792</v>
      </c>
      <c r="D14" s="31">
        <v>30532</v>
      </c>
      <c r="E14" s="5" t="s">
        <v>535</v>
      </c>
      <c r="F14" s="5" t="s">
        <v>98</v>
      </c>
      <c r="G14" s="128" t="s">
        <v>98</v>
      </c>
      <c r="H14" s="129"/>
      <c r="I14" s="5" t="s">
        <v>51</v>
      </c>
      <c r="J14" s="16" t="s">
        <v>793</v>
      </c>
      <c r="K14" s="36" t="s">
        <v>19</v>
      </c>
      <c r="L14" s="37">
        <f t="shared" si="0"/>
        <v>1</v>
      </c>
    </row>
    <row r="15" spans="2:12" s="6" customFormat="1" ht="69.95" customHeight="1" x14ac:dyDescent="0.2">
      <c r="B15" s="5" t="s">
        <v>794</v>
      </c>
      <c r="C15" s="5" t="s">
        <v>795</v>
      </c>
      <c r="D15" s="31">
        <v>31467</v>
      </c>
      <c r="E15" s="5" t="s">
        <v>535</v>
      </c>
      <c r="F15" s="5" t="s">
        <v>98</v>
      </c>
      <c r="G15" s="128" t="s">
        <v>98</v>
      </c>
      <c r="H15" s="129"/>
      <c r="I15" s="5" t="s">
        <v>796</v>
      </c>
      <c r="J15" s="16" t="s">
        <v>797</v>
      </c>
      <c r="K15" s="36" t="s">
        <v>19</v>
      </c>
      <c r="L15" s="37">
        <f t="shared" si="0"/>
        <v>1</v>
      </c>
    </row>
    <row r="16" spans="2:12" s="6" customFormat="1" ht="69" hidden="1" customHeight="1" x14ac:dyDescent="0.2">
      <c r="B16" s="5" t="s">
        <v>798</v>
      </c>
      <c r="C16" s="5" t="s">
        <v>799</v>
      </c>
      <c r="D16" s="31">
        <v>31569</v>
      </c>
      <c r="E16" s="5" t="s">
        <v>800</v>
      </c>
      <c r="F16" s="5" t="s">
        <v>98</v>
      </c>
      <c r="G16" s="128" t="s">
        <v>98</v>
      </c>
      <c r="H16" s="129"/>
      <c r="I16" s="5" t="s">
        <v>51</v>
      </c>
      <c r="J16" s="16" t="s">
        <v>801</v>
      </c>
      <c r="K16" s="36" t="s">
        <v>19</v>
      </c>
      <c r="L16" s="37">
        <f t="shared" si="0"/>
        <v>1</v>
      </c>
    </row>
    <row r="17" spans="1:12" ht="126.75" hidden="1" customHeight="1" x14ac:dyDescent="0.2">
      <c r="B17" s="5" t="s">
        <v>802</v>
      </c>
      <c r="C17" s="5" t="s">
        <v>803</v>
      </c>
      <c r="D17" s="31">
        <v>32598</v>
      </c>
      <c r="E17" s="5" t="s">
        <v>800</v>
      </c>
      <c r="F17" s="5" t="s">
        <v>98</v>
      </c>
      <c r="G17" s="128" t="s">
        <v>98</v>
      </c>
      <c r="H17" s="129"/>
      <c r="I17" s="5" t="s">
        <v>804</v>
      </c>
      <c r="J17" s="49" t="s">
        <v>805</v>
      </c>
      <c r="K17" s="36" t="s">
        <v>19</v>
      </c>
      <c r="L17" s="37">
        <f t="shared" si="0"/>
        <v>1</v>
      </c>
    </row>
    <row r="18" spans="1:12" s="6" customFormat="1" ht="69.95" customHeight="1" x14ac:dyDescent="0.2">
      <c r="B18" s="5" t="s">
        <v>806</v>
      </c>
      <c r="C18" s="5" t="s">
        <v>807</v>
      </c>
      <c r="D18" s="31">
        <v>32783</v>
      </c>
      <c r="E18" s="5" t="s">
        <v>535</v>
      </c>
      <c r="F18" s="5">
        <v>1</v>
      </c>
      <c r="G18" s="128" t="s">
        <v>808</v>
      </c>
      <c r="H18" s="129"/>
      <c r="I18" s="5"/>
      <c r="J18" s="52"/>
      <c r="K18" s="36"/>
      <c r="L18" s="37" t="str">
        <f t="shared" si="0"/>
        <v xml:space="preserve"> </v>
      </c>
    </row>
    <row r="19" spans="1:12" s="6" customFormat="1" ht="39.75" customHeight="1" x14ac:dyDescent="0.2">
      <c r="B19" s="5" t="s">
        <v>809</v>
      </c>
      <c r="C19" s="5" t="s">
        <v>810</v>
      </c>
      <c r="D19" s="31">
        <v>32996</v>
      </c>
      <c r="E19" s="5" t="s">
        <v>782</v>
      </c>
      <c r="F19" s="5" t="s">
        <v>98</v>
      </c>
      <c r="G19" s="128" t="s">
        <v>98</v>
      </c>
      <c r="H19" s="129"/>
      <c r="I19" s="5"/>
      <c r="J19" s="5"/>
      <c r="K19" s="36"/>
      <c r="L19" s="37" t="str">
        <f t="shared" si="0"/>
        <v xml:space="preserve"> </v>
      </c>
    </row>
    <row r="20" spans="1:12" s="11" customFormat="1" ht="73.5" customHeight="1" x14ac:dyDescent="0.2">
      <c r="B20" s="5" t="s">
        <v>811</v>
      </c>
      <c r="C20" s="5" t="s">
        <v>812</v>
      </c>
      <c r="D20" s="31">
        <v>33687</v>
      </c>
      <c r="E20" s="5" t="s">
        <v>471</v>
      </c>
      <c r="F20" s="5">
        <v>1</v>
      </c>
      <c r="G20" s="128" t="s">
        <v>813</v>
      </c>
      <c r="H20" s="129"/>
      <c r="I20" s="5" t="s">
        <v>814</v>
      </c>
      <c r="J20" s="52" t="s">
        <v>815</v>
      </c>
      <c r="K20" s="36" t="s">
        <v>19</v>
      </c>
      <c r="L20" s="37">
        <f t="shared" si="0"/>
        <v>1</v>
      </c>
    </row>
    <row r="21" spans="1:12" s="11" customFormat="1" ht="34.5" customHeight="1" x14ac:dyDescent="0.2">
      <c r="B21" s="5" t="s">
        <v>816</v>
      </c>
      <c r="C21" s="5" t="s">
        <v>817</v>
      </c>
      <c r="D21" s="31">
        <v>33753</v>
      </c>
      <c r="E21" s="5" t="s">
        <v>535</v>
      </c>
      <c r="F21" s="5" t="s">
        <v>98</v>
      </c>
      <c r="G21" s="128" t="s">
        <v>98</v>
      </c>
      <c r="H21" s="129"/>
      <c r="I21" s="5"/>
      <c r="J21" s="5"/>
      <c r="K21" s="36"/>
      <c r="L21" s="37" t="str">
        <f t="shared" si="0"/>
        <v xml:space="preserve"> </v>
      </c>
    </row>
    <row r="22" spans="1:12" ht="57.75" customHeight="1" x14ac:dyDescent="0.2">
      <c r="B22" s="5" t="s">
        <v>818</v>
      </c>
      <c r="C22" s="5" t="s">
        <v>819</v>
      </c>
      <c r="D22" s="31">
        <v>34641</v>
      </c>
      <c r="E22" s="5" t="s">
        <v>549</v>
      </c>
      <c r="F22" s="5">
        <v>1</v>
      </c>
      <c r="G22" s="128" t="s">
        <v>820</v>
      </c>
      <c r="H22" s="129"/>
      <c r="I22" s="5"/>
      <c r="J22" s="5"/>
      <c r="K22" s="36"/>
      <c r="L22" s="37" t="str">
        <f t="shared" si="0"/>
        <v xml:space="preserve"> </v>
      </c>
    </row>
    <row r="23" spans="1:12" ht="40.5" customHeight="1" x14ac:dyDescent="0.2">
      <c r="B23" s="5" t="s">
        <v>811</v>
      </c>
      <c r="C23" s="5" t="s">
        <v>821</v>
      </c>
      <c r="D23" s="31">
        <v>34641</v>
      </c>
      <c r="E23" s="5" t="s">
        <v>822</v>
      </c>
      <c r="F23" s="5">
        <v>1</v>
      </c>
      <c r="G23" s="128" t="s">
        <v>823</v>
      </c>
      <c r="H23" s="129"/>
      <c r="I23" s="5"/>
      <c r="J23" s="53" t="s">
        <v>824</v>
      </c>
      <c r="K23" s="36"/>
      <c r="L23" s="37" t="str">
        <f t="shared" si="0"/>
        <v xml:space="preserve"> </v>
      </c>
    </row>
    <row r="24" spans="1:12" s="6" customFormat="1" ht="69.75" customHeight="1" x14ac:dyDescent="0.2">
      <c r="B24" s="5" t="s">
        <v>505</v>
      </c>
      <c r="C24" s="5" t="s">
        <v>825</v>
      </c>
      <c r="D24" s="31">
        <v>34662</v>
      </c>
      <c r="E24" s="5" t="s">
        <v>525</v>
      </c>
      <c r="F24" s="5">
        <v>1</v>
      </c>
      <c r="G24" s="128" t="s">
        <v>507</v>
      </c>
      <c r="H24" s="129"/>
      <c r="I24" s="5"/>
      <c r="J24" s="5"/>
      <c r="K24" s="36"/>
      <c r="L24" s="37" t="str">
        <f t="shared" si="0"/>
        <v xml:space="preserve"> </v>
      </c>
    </row>
    <row r="25" spans="1:12" ht="44.25" customHeight="1" x14ac:dyDescent="0.2">
      <c r="B25" s="5" t="s">
        <v>826</v>
      </c>
      <c r="C25" s="5" t="s">
        <v>827</v>
      </c>
      <c r="D25" s="31">
        <v>34674</v>
      </c>
      <c r="E25" s="5" t="s">
        <v>828</v>
      </c>
      <c r="F25" s="5" t="s">
        <v>98</v>
      </c>
      <c r="G25" s="128" t="s">
        <v>98</v>
      </c>
      <c r="H25" s="129"/>
      <c r="I25" s="5"/>
      <c r="J25" s="5"/>
      <c r="K25" s="36"/>
      <c r="L25" s="37" t="str">
        <f t="shared" si="0"/>
        <v xml:space="preserve"> </v>
      </c>
    </row>
    <row r="26" spans="1:12" ht="64.5" customHeight="1" x14ac:dyDescent="0.2">
      <c r="B26" s="5" t="s">
        <v>829</v>
      </c>
      <c r="C26" s="5" t="s">
        <v>830</v>
      </c>
      <c r="D26" s="31"/>
      <c r="E26" s="5" t="s">
        <v>831</v>
      </c>
      <c r="F26" s="5" t="s">
        <v>98</v>
      </c>
      <c r="G26" s="128" t="s">
        <v>98</v>
      </c>
      <c r="H26" s="129"/>
      <c r="I26" s="5"/>
      <c r="J26" s="5"/>
      <c r="K26" s="36"/>
      <c r="L26" s="37" t="str">
        <f>IF(K26="TOTAL",100%,IF(K26="PARCIAL",50%,IF(K26="SIN CUMPLIR",0%," ")))</f>
        <v xml:space="preserve"> </v>
      </c>
    </row>
    <row r="27" spans="1:12" ht="33" customHeight="1" x14ac:dyDescent="0.2">
      <c r="B27" s="5" t="s">
        <v>832</v>
      </c>
      <c r="C27" s="5" t="s">
        <v>833</v>
      </c>
      <c r="D27" s="31">
        <v>35285</v>
      </c>
      <c r="E27" s="5" t="s">
        <v>834</v>
      </c>
      <c r="F27" s="5" t="s">
        <v>98</v>
      </c>
      <c r="G27" s="128" t="s">
        <v>98</v>
      </c>
      <c r="H27" s="129"/>
      <c r="I27" s="5"/>
      <c r="J27" s="5"/>
      <c r="K27" s="36"/>
      <c r="L27" s="37" t="str">
        <f t="shared" si="0"/>
        <v xml:space="preserve"> </v>
      </c>
    </row>
    <row r="28" spans="1:12" ht="51.75" customHeight="1" x14ac:dyDescent="0.2">
      <c r="B28" s="5" t="s">
        <v>835</v>
      </c>
      <c r="C28" s="5" t="s">
        <v>836</v>
      </c>
      <c r="D28" s="31">
        <v>35787</v>
      </c>
      <c r="E28" s="5" t="s">
        <v>234</v>
      </c>
      <c r="F28" s="5" t="s">
        <v>98</v>
      </c>
      <c r="G28" s="128" t="s">
        <v>98</v>
      </c>
      <c r="H28" s="129"/>
      <c r="I28" s="5"/>
      <c r="J28" s="5"/>
      <c r="K28" s="36"/>
      <c r="L28" s="37" t="str">
        <f t="shared" si="0"/>
        <v xml:space="preserve"> </v>
      </c>
    </row>
    <row r="29" spans="1:12" s="6" customFormat="1" ht="47.25" customHeight="1" x14ac:dyDescent="0.2">
      <c r="A29" s="1"/>
      <c r="B29" s="5" t="s">
        <v>837</v>
      </c>
      <c r="C29" s="5" t="s">
        <v>838</v>
      </c>
      <c r="D29" s="31">
        <v>36391</v>
      </c>
      <c r="E29" s="5" t="s">
        <v>471</v>
      </c>
      <c r="F29" s="5">
        <v>1</v>
      </c>
      <c r="G29" s="128" t="s">
        <v>839</v>
      </c>
      <c r="H29" s="129"/>
      <c r="I29" s="5" t="s">
        <v>91</v>
      </c>
      <c r="J29" s="5" t="s">
        <v>91</v>
      </c>
      <c r="K29" s="36" t="s">
        <v>19</v>
      </c>
      <c r="L29" s="37">
        <f>IF(K29="TOTAL",100%,IF(K29="PARCIAL",50%,IF(K29="SIN CUMPLIR",0%," ")))</f>
        <v>1</v>
      </c>
    </row>
    <row r="30" spans="1:12" ht="34.5" customHeight="1" x14ac:dyDescent="0.2">
      <c r="B30" s="5" t="s">
        <v>840</v>
      </c>
      <c r="C30" s="5" t="s">
        <v>841</v>
      </c>
      <c r="D30" s="31">
        <v>36349</v>
      </c>
      <c r="E30" s="5" t="s">
        <v>471</v>
      </c>
      <c r="F30" s="5" t="s">
        <v>98</v>
      </c>
      <c r="G30" s="128" t="s">
        <v>98</v>
      </c>
      <c r="H30" s="129"/>
      <c r="I30" s="5"/>
      <c r="J30" s="5"/>
      <c r="K30" s="36"/>
      <c r="L30" s="37" t="str">
        <f t="shared" si="0"/>
        <v xml:space="preserve"> </v>
      </c>
    </row>
    <row r="31" spans="1:12" s="6" customFormat="1" ht="83.25" customHeight="1" x14ac:dyDescent="0.2">
      <c r="B31" s="5" t="s">
        <v>842</v>
      </c>
      <c r="C31" s="5" t="s">
        <v>843</v>
      </c>
      <c r="D31" s="31">
        <v>36404</v>
      </c>
      <c r="E31" s="5" t="s">
        <v>535</v>
      </c>
      <c r="F31" s="5">
        <v>16</v>
      </c>
      <c r="G31" s="128" t="s">
        <v>844</v>
      </c>
      <c r="H31" s="129"/>
      <c r="I31" s="5"/>
      <c r="J31" s="5"/>
      <c r="K31" s="36"/>
      <c r="L31" s="37" t="str">
        <f t="shared" si="0"/>
        <v xml:space="preserve"> </v>
      </c>
    </row>
    <row r="32" spans="1:12" ht="41.25" customHeight="1" x14ac:dyDescent="0.2">
      <c r="B32" s="5" t="s">
        <v>845</v>
      </c>
      <c r="C32" s="5" t="s">
        <v>846</v>
      </c>
      <c r="D32" s="31">
        <v>36595</v>
      </c>
      <c r="E32" s="5" t="s">
        <v>847</v>
      </c>
      <c r="F32" s="5" t="s">
        <v>89</v>
      </c>
      <c r="G32" s="128" t="s">
        <v>91</v>
      </c>
      <c r="H32" s="129"/>
      <c r="I32" s="5" t="s">
        <v>91</v>
      </c>
      <c r="J32" s="5" t="s">
        <v>91</v>
      </c>
      <c r="K32" s="36" t="s">
        <v>19</v>
      </c>
      <c r="L32" s="37">
        <f>IF(K32="TOTAL",100%,IF(K32="PARCIAL",50%,IF(K32="SIN CUMPLIR",0%," ")))</f>
        <v>1</v>
      </c>
    </row>
    <row r="33" spans="2:12" s="2" customFormat="1" ht="54.75" customHeight="1" x14ac:dyDescent="0.2">
      <c r="B33" s="8" t="s">
        <v>848</v>
      </c>
      <c r="C33" s="8" t="s">
        <v>849</v>
      </c>
      <c r="D33" s="31">
        <v>36923</v>
      </c>
      <c r="E33" s="5" t="s">
        <v>466</v>
      </c>
      <c r="F33" s="5" t="s">
        <v>89</v>
      </c>
      <c r="G33" s="128" t="s">
        <v>91</v>
      </c>
      <c r="H33" s="129"/>
      <c r="I33" s="5" t="s">
        <v>89</v>
      </c>
      <c r="J33" s="5" t="s">
        <v>89</v>
      </c>
      <c r="K33" s="36" t="s">
        <v>19</v>
      </c>
      <c r="L33" s="37">
        <f t="shared" si="0"/>
        <v>1</v>
      </c>
    </row>
    <row r="34" spans="2:12" ht="38.25" customHeight="1" x14ac:dyDescent="0.2">
      <c r="B34" s="5" t="s">
        <v>850</v>
      </c>
      <c r="C34" s="5" t="s">
        <v>851</v>
      </c>
      <c r="D34" s="31">
        <v>37495</v>
      </c>
      <c r="E34" s="5" t="s">
        <v>852</v>
      </c>
      <c r="F34" s="5" t="s">
        <v>98</v>
      </c>
      <c r="G34" s="128" t="s">
        <v>98</v>
      </c>
      <c r="H34" s="129"/>
      <c r="I34" s="5"/>
      <c r="J34" s="5"/>
      <c r="K34" s="36"/>
      <c r="L34" s="37" t="str">
        <f t="shared" si="0"/>
        <v xml:space="preserve"> </v>
      </c>
    </row>
    <row r="35" spans="2:12" ht="57.75" customHeight="1" x14ac:dyDescent="0.2">
      <c r="B35" s="5" t="s">
        <v>853</v>
      </c>
      <c r="C35" s="5" t="s">
        <v>854</v>
      </c>
      <c r="D35" s="31">
        <v>37610</v>
      </c>
      <c r="E35" s="5" t="s">
        <v>855</v>
      </c>
      <c r="F35" s="5" t="s">
        <v>98</v>
      </c>
      <c r="G35" s="128" t="s">
        <v>98</v>
      </c>
      <c r="H35" s="129"/>
      <c r="I35" s="5"/>
      <c r="J35" s="5"/>
      <c r="K35" s="36"/>
      <c r="L35" s="37" t="str">
        <f t="shared" si="0"/>
        <v xml:space="preserve"> </v>
      </c>
    </row>
    <row r="36" spans="2:12" ht="54.75" customHeight="1" x14ac:dyDescent="0.2">
      <c r="B36" s="120" t="s">
        <v>856</v>
      </c>
      <c r="C36" s="120" t="s">
        <v>857</v>
      </c>
      <c r="D36" s="123">
        <v>38181</v>
      </c>
      <c r="E36" s="120" t="s">
        <v>678</v>
      </c>
      <c r="F36" s="5">
        <v>5</v>
      </c>
      <c r="G36" s="128" t="s">
        <v>858</v>
      </c>
      <c r="H36" s="129"/>
      <c r="I36" s="5"/>
      <c r="J36" s="5"/>
      <c r="K36" s="36"/>
      <c r="L36" s="37" t="str">
        <f t="shared" si="0"/>
        <v xml:space="preserve"> </v>
      </c>
    </row>
    <row r="37" spans="2:12" ht="57.75" customHeight="1" x14ac:dyDescent="0.2">
      <c r="B37" s="121"/>
      <c r="C37" s="121"/>
      <c r="D37" s="124"/>
      <c r="E37" s="121"/>
      <c r="F37" s="5">
        <v>6</v>
      </c>
      <c r="G37" s="128" t="s">
        <v>859</v>
      </c>
      <c r="H37" s="129"/>
      <c r="I37" s="5"/>
      <c r="J37" s="5"/>
      <c r="K37" s="36"/>
      <c r="L37" s="37" t="str">
        <f t="shared" si="0"/>
        <v xml:space="preserve"> </v>
      </c>
    </row>
    <row r="38" spans="2:12" ht="53.25" customHeight="1" x14ac:dyDescent="0.2">
      <c r="B38" s="121"/>
      <c r="C38" s="121"/>
      <c r="D38" s="124"/>
      <c r="E38" s="121"/>
      <c r="F38" s="5">
        <v>7</v>
      </c>
      <c r="G38" s="128" t="s">
        <v>860</v>
      </c>
      <c r="H38" s="129"/>
      <c r="I38" s="5"/>
      <c r="J38" s="5"/>
      <c r="K38" s="36"/>
      <c r="L38" s="37" t="str">
        <f t="shared" si="0"/>
        <v xml:space="preserve"> </v>
      </c>
    </row>
    <row r="39" spans="2:12" ht="55.5" customHeight="1" x14ac:dyDescent="0.2">
      <c r="B39" s="122"/>
      <c r="C39" s="122"/>
      <c r="D39" s="125"/>
      <c r="E39" s="122"/>
      <c r="F39" s="5">
        <v>8</v>
      </c>
      <c r="G39" s="128" t="s">
        <v>861</v>
      </c>
      <c r="H39" s="129"/>
      <c r="I39" s="5"/>
      <c r="J39" s="5"/>
      <c r="K39" s="36"/>
      <c r="L39" s="37" t="str">
        <f t="shared" si="0"/>
        <v xml:space="preserve"> </v>
      </c>
    </row>
    <row r="40" spans="2:12" ht="61.5" customHeight="1" x14ac:dyDescent="0.2">
      <c r="B40" s="5" t="s">
        <v>862</v>
      </c>
      <c r="C40" s="5" t="s">
        <v>863</v>
      </c>
      <c r="D40" s="31">
        <v>38349</v>
      </c>
      <c r="E40" s="5" t="s">
        <v>234</v>
      </c>
      <c r="F40" s="5" t="s">
        <v>98</v>
      </c>
      <c r="G40" s="128" t="s">
        <v>98</v>
      </c>
      <c r="H40" s="129"/>
      <c r="I40" s="5"/>
      <c r="J40" s="5"/>
      <c r="K40" s="36"/>
      <c r="L40" s="37" t="str">
        <f t="shared" si="0"/>
        <v xml:space="preserve"> </v>
      </c>
    </row>
    <row r="41" spans="2:12" ht="45" customHeight="1" x14ac:dyDescent="0.2">
      <c r="B41" s="5" t="s">
        <v>864</v>
      </c>
      <c r="C41" s="5" t="s">
        <v>865</v>
      </c>
      <c r="D41" s="31">
        <v>38379</v>
      </c>
      <c r="E41" s="5" t="s">
        <v>575</v>
      </c>
      <c r="F41" s="5" t="s">
        <v>98</v>
      </c>
      <c r="G41" s="128" t="s">
        <v>98</v>
      </c>
      <c r="H41" s="129"/>
      <c r="I41" s="5"/>
      <c r="J41" s="5"/>
      <c r="K41" s="36"/>
      <c r="L41" s="37" t="str">
        <f t="shared" si="0"/>
        <v xml:space="preserve"> </v>
      </c>
    </row>
    <row r="42" spans="2:12" ht="35.25" customHeight="1" x14ac:dyDescent="0.2">
      <c r="B42" s="5" t="s">
        <v>866</v>
      </c>
      <c r="C42" s="5" t="s">
        <v>867</v>
      </c>
      <c r="D42" s="31">
        <v>38483</v>
      </c>
      <c r="E42" s="5" t="s">
        <v>868</v>
      </c>
      <c r="F42" s="5" t="s">
        <v>89</v>
      </c>
      <c r="G42" s="128" t="s">
        <v>91</v>
      </c>
      <c r="H42" s="129"/>
      <c r="I42" s="5" t="s">
        <v>89</v>
      </c>
      <c r="J42" s="5" t="s">
        <v>89</v>
      </c>
      <c r="K42" s="36" t="s">
        <v>19</v>
      </c>
      <c r="L42" s="37">
        <f t="shared" si="0"/>
        <v>1</v>
      </c>
    </row>
    <row r="43" spans="2:12" ht="72" customHeight="1" x14ac:dyDescent="0.2">
      <c r="B43" s="5" t="s">
        <v>869</v>
      </c>
      <c r="C43" s="5" t="s">
        <v>870</v>
      </c>
      <c r="D43" s="31">
        <v>38498</v>
      </c>
      <c r="E43" s="5" t="s">
        <v>575</v>
      </c>
      <c r="F43" s="5">
        <v>5</v>
      </c>
      <c r="G43" s="128" t="s">
        <v>871</v>
      </c>
      <c r="H43" s="129"/>
      <c r="I43" s="5"/>
      <c r="J43" s="5"/>
      <c r="K43" s="36"/>
      <c r="L43" s="37" t="str">
        <f t="shared" si="0"/>
        <v xml:space="preserve"> </v>
      </c>
    </row>
    <row r="44" spans="2:12" s="6" customFormat="1" ht="86.25" customHeight="1" x14ac:dyDescent="0.2">
      <c r="B44" s="5" t="s">
        <v>872</v>
      </c>
      <c r="C44" s="5" t="s">
        <v>873</v>
      </c>
      <c r="D44" s="31">
        <v>38498</v>
      </c>
      <c r="E44" s="5" t="s">
        <v>234</v>
      </c>
      <c r="F44" s="5" t="s">
        <v>89</v>
      </c>
      <c r="G44" s="128" t="s">
        <v>91</v>
      </c>
      <c r="H44" s="129"/>
      <c r="I44" s="5" t="s">
        <v>89</v>
      </c>
      <c r="J44" s="5" t="s">
        <v>89</v>
      </c>
      <c r="K44" s="36" t="s">
        <v>19</v>
      </c>
      <c r="L44" s="37">
        <f t="shared" si="0"/>
        <v>1</v>
      </c>
    </row>
    <row r="45" spans="2:12" ht="50.25" customHeight="1" x14ac:dyDescent="0.2">
      <c r="B45" s="5" t="s">
        <v>874</v>
      </c>
      <c r="C45" s="5" t="s">
        <v>875</v>
      </c>
      <c r="D45" s="31">
        <v>38530</v>
      </c>
      <c r="E45" s="5" t="s">
        <v>678</v>
      </c>
      <c r="F45" s="5" t="s">
        <v>98</v>
      </c>
      <c r="G45" s="128" t="s">
        <v>98</v>
      </c>
      <c r="H45" s="129"/>
      <c r="I45" s="5"/>
      <c r="J45" s="5"/>
      <c r="K45" s="36"/>
      <c r="L45" s="37" t="str">
        <f t="shared" si="0"/>
        <v xml:space="preserve"> </v>
      </c>
    </row>
    <row r="46" spans="2:12" ht="51" customHeight="1" x14ac:dyDescent="0.2">
      <c r="B46" s="5" t="s">
        <v>876</v>
      </c>
      <c r="C46" s="5" t="s">
        <v>877</v>
      </c>
      <c r="D46" s="31">
        <v>38637</v>
      </c>
      <c r="E46" s="5" t="s">
        <v>234</v>
      </c>
      <c r="F46" s="5" t="s">
        <v>89</v>
      </c>
      <c r="G46" s="128" t="s">
        <v>91</v>
      </c>
      <c r="H46" s="129"/>
      <c r="I46" s="5" t="s">
        <v>89</v>
      </c>
      <c r="J46" s="5" t="s">
        <v>89</v>
      </c>
      <c r="K46" s="36" t="s">
        <v>19</v>
      </c>
      <c r="L46" s="37">
        <f t="shared" si="0"/>
        <v>1</v>
      </c>
    </row>
    <row r="47" spans="2:12" ht="49.5" customHeight="1" x14ac:dyDescent="0.2">
      <c r="B47" s="5" t="s">
        <v>878</v>
      </c>
      <c r="C47" s="5" t="s">
        <v>879</v>
      </c>
      <c r="D47" s="31">
        <v>38702</v>
      </c>
      <c r="E47" s="5" t="s">
        <v>234</v>
      </c>
      <c r="F47" s="5">
        <v>1</v>
      </c>
      <c r="G47" s="128" t="s">
        <v>880</v>
      </c>
      <c r="H47" s="129"/>
      <c r="I47" s="5"/>
      <c r="J47" s="5"/>
      <c r="K47" s="36"/>
      <c r="L47" s="37" t="str">
        <f t="shared" si="0"/>
        <v xml:space="preserve"> </v>
      </c>
    </row>
    <row r="48" spans="2:12" s="6" customFormat="1" ht="28.5" customHeight="1" x14ac:dyDescent="0.2">
      <c r="B48" s="5" t="s">
        <v>881</v>
      </c>
      <c r="C48" s="5" t="s">
        <v>882</v>
      </c>
      <c r="D48" s="31">
        <v>38733</v>
      </c>
      <c r="E48" s="5" t="s">
        <v>678</v>
      </c>
      <c r="F48" s="5" t="s">
        <v>89</v>
      </c>
      <c r="G48" s="128" t="s">
        <v>91</v>
      </c>
      <c r="H48" s="129"/>
      <c r="I48" s="5" t="s">
        <v>89</v>
      </c>
      <c r="J48" s="5" t="s">
        <v>89</v>
      </c>
      <c r="K48" s="36" t="s">
        <v>19</v>
      </c>
      <c r="L48" s="37">
        <f t="shared" si="0"/>
        <v>1</v>
      </c>
    </row>
    <row r="49" spans="2:12" s="6" customFormat="1" ht="35.25" customHeight="1" x14ac:dyDescent="0.2">
      <c r="B49" s="5" t="s">
        <v>883</v>
      </c>
      <c r="C49" s="5" t="s">
        <v>884</v>
      </c>
      <c r="D49" s="31">
        <v>38781</v>
      </c>
      <c r="E49" s="5" t="s">
        <v>234</v>
      </c>
      <c r="F49" s="5">
        <v>1</v>
      </c>
      <c r="G49" s="128" t="s">
        <v>885</v>
      </c>
      <c r="H49" s="129"/>
      <c r="I49" s="5"/>
      <c r="J49" s="5"/>
      <c r="K49" s="36"/>
      <c r="L49" s="37" t="str">
        <f t="shared" si="0"/>
        <v xml:space="preserve"> </v>
      </c>
    </row>
    <row r="50" spans="2:12" ht="69.75" customHeight="1" x14ac:dyDescent="0.2">
      <c r="B50" s="5" t="s">
        <v>886</v>
      </c>
      <c r="C50" s="5" t="s">
        <v>887</v>
      </c>
      <c r="D50" s="31">
        <v>38791</v>
      </c>
      <c r="E50" s="5" t="s">
        <v>447</v>
      </c>
      <c r="F50" s="5">
        <v>1</v>
      </c>
      <c r="G50" s="128" t="s">
        <v>888</v>
      </c>
      <c r="H50" s="129"/>
      <c r="I50" s="5"/>
      <c r="J50" s="5"/>
      <c r="K50" s="36"/>
      <c r="L50" s="37" t="str">
        <f t="shared" si="0"/>
        <v xml:space="preserve"> </v>
      </c>
    </row>
    <row r="51" spans="2:12" ht="82.5" customHeight="1" x14ac:dyDescent="0.2">
      <c r="B51" s="5" t="s">
        <v>889</v>
      </c>
      <c r="C51" s="5" t="s">
        <v>890</v>
      </c>
      <c r="D51" s="31">
        <v>38965</v>
      </c>
      <c r="E51" s="5" t="s">
        <v>234</v>
      </c>
      <c r="F51" s="5" t="s">
        <v>98</v>
      </c>
      <c r="G51" s="128" t="s">
        <v>98</v>
      </c>
      <c r="H51" s="129"/>
      <c r="I51" s="5"/>
      <c r="J51" s="5"/>
      <c r="K51" s="36"/>
      <c r="L51" s="37" t="str">
        <f t="shared" si="0"/>
        <v xml:space="preserve"> </v>
      </c>
    </row>
    <row r="52" spans="2:12" ht="81" customHeight="1" x14ac:dyDescent="0.2">
      <c r="B52" s="5" t="s">
        <v>891</v>
      </c>
      <c r="C52" s="5" t="s">
        <v>892</v>
      </c>
      <c r="D52" s="31">
        <v>39029</v>
      </c>
      <c r="E52" s="5" t="s">
        <v>234</v>
      </c>
      <c r="F52" s="5" t="s">
        <v>98</v>
      </c>
      <c r="G52" s="128" t="s">
        <v>98</v>
      </c>
      <c r="H52" s="129"/>
      <c r="I52" s="5"/>
      <c r="J52" s="5"/>
      <c r="K52" s="36"/>
      <c r="L52" s="37" t="str">
        <f t="shared" si="0"/>
        <v xml:space="preserve"> </v>
      </c>
    </row>
    <row r="53" spans="2:12" ht="35.25" customHeight="1" x14ac:dyDescent="0.2">
      <c r="B53" s="5" t="s">
        <v>893</v>
      </c>
      <c r="C53" s="5" t="s">
        <v>894</v>
      </c>
      <c r="D53" s="31">
        <v>39226</v>
      </c>
      <c r="E53" s="5" t="s">
        <v>868</v>
      </c>
      <c r="F53" s="5" t="s">
        <v>98</v>
      </c>
      <c r="G53" s="128" t="s">
        <v>98</v>
      </c>
      <c r="H53" s="129"/>
      <c r="I53" s="5"/>
      <c r="J53" s="5"/>
      <c r="K53" s="36"/>
      <c r="L53" s="37" t="str">
        <f t="shared" si="0"/>
        <v xml:space="preserve"> </v>
      </c>
    </row>
    <row r="54" spans="2:12" s="6" customFormat="1" ht="58.5" customHeight="1" x14ac:dyDescent="0.2">
      <c r="B54" s="5" t="s">
        <v>895</v>
      </c>
      <c r="C54" s="5" t="s">
        <v>896</v>
      </c>
      <c r="D54" s="31">
        <v>39255</v>
      </c>
      <c r="E54" s="5" t="s">
        <v>868</v>
      </c>
      <c r="F54" s="5" t="s">
        <v>89</v>
      </c>
      <c r="G54" s="128" t="s">
        <v>91</v>
      </c>
      <c r="H54" s="129"/>
      <c r="I54" s="5" t="s">
        <v>91</v>
      </c>
      <c r="J54" s="5" t="s">
        <v>91</v>
      </c>
      <c r="K54" s="36" t="s">
        <v>19</v>
      </c>
      <c r="L54" s="37">
        <f t="shared" si="0"/>
        <v>1</v>
      </c>
    </row>
    <row r="55" spans="2:12" ht="55.5" customHeight="1" x14ac:dyDescent="0.2">
      <c r="B55" s="5" t="s">
        <v>897</v>
      </c>
      <c r="C55" s="5" t="s">
        <v>898</v>
      </c>
      <c r="D55" s="31">
        <v>39274</v>
      </c>
      <c r="E55" s="5" t="s">
        <v>868</v>
      </c>
      <c r="F55" s="5" t="s">
        <v>98</v>
      </c>
      <c r="G55" s="128" t="s">
        <v>98</v>
      </c>
      <c r="H55" s="129"/>
      <c r="I55" s="5"/>
      <c r="J55" s="5"/>
      <c r="K55" s="36"/>
      <c r="L55" s="37" t="str">
        <f t="shared" si="0"/>
        <v xml:space="preserve"> </v>
      </c>
    </row>
    <row r="56" spans="2:12" s="6" customFormat="1" ht="119.25" customHeight="1" x14ac:dyDescent="0.2">
      <c r="B56" s="5" t="s">
        <v>899</v>
      </c>
      <c r="C56" s="5" t="s">
        <v>900</v>
      </c>
      <c r="D56" s="31">
        <v>39288</v>
      </c>
      <c r="E56" s="5" t="s">
        <v>868</v>
      </c>
      <c r="F56" s="5">
        <v>1</v>
      </c>
      <c r="G56" s="128" t="s">
        <v>901</v>
      </c>
      <c r="H56" s="129"/>
      <c r="I56" s="5"/>
      <c r="J56" s="5"/>
      <c r="K56" s="36"/>
      <c r="L56" s="37" t="str">
        <f t="shared" si="0"/>
        <v xml:space="preserve"> </v>
      </c>
    </row>
    <row r="57" spans="2:12" s="6" customFormat="1" ht="37.5" customHeight="1" x14ac:dyDescent="0.2">
      <c r="B57" s="5" t="s">
        <v>902</v>
      </c>
      <c r="C57" s="5" t="s">
        <v>903</v>
      </c>
      <c r="D57" s="31">
        <v>39310</v>
      </c>
      <c r="E57" s="5" t="s">
        <v>868</v>
      </c>
      <c r="F57" s="5" t="s">
        <v>98</v>
      </c>
      <c r="G57" s="128" t="s">
        <v>98</v>
      </c>
      <c r="H57" s="129"/>
      <c r="I57" s="5"/>
      <c r="J57" s="5"/>
      <c r="K57" s="36"/>
      <c r="L57" s="37" t="str">
        <f t="shared" si="0"/>
        <v xml:space="preserve"> </v>
      </c>
    </row>
    <row r="58" spans="2:12" ht="30" customHeight="1" x14ac:dyDescent="0.2">
      <c r="B58" s="5" t="s">
        <v>904</v>
      </c>
      <c r="C58" s="5" t="s">
        <v>905</v>
      </c>
      <c r="D58" s="31">
        <v>39310</v>
      </c>
      <c r="E58" s="5" t="s">
        <v>906</v>
      </c>
      <c r="F58" s="5" t="s">
        <v>98</v>
      </c>
      <c r="G58" s="128" t="s">
        <v>98</v>
      </c>
      <c r="H58" s="129"/>
      <c r="I58" s="5"/>
      <c r="J58" s="5"/>
      <c r="K58" s="36"/>
      <c r="L58" s="37" t="str">
        <f t="shared" si="0"/>
        <v xml:space="preserve"> </v>
      </c>
    </row>
    <row r="59" spans="2:12" ht="69.95" customHeight="1" x14ac:dyDescent="0.2">
      <c r="B59" s="5" t="s">
        <v>907</v>
      </c>
      <c r="C59" s="5" t="s">
        <v>908</v>
      </c>
      <c r="D59" s="31">
        <v>39360</v>
      </c>
      <c r="E59" s="5" t="s">
        <v>234</v>
      </c>
      <c r="F59" s="5" t="s">
        <v>98</v>
      </c>
      <c r="G59" s="128" t="s">
        <v>98</v>
      </c>
      <c r="H59" s="129"/>
      <c r="I59" s="5"/>
      <c r="J59" s="5"/>
      <c r="K59" s="36"/>
      <c r="L59" s="37" t="str">
        <f t="shared" si="0"/>
        <v xml:space="preserve"> </v>
      </c>
    </row>
    <row r="60" spans="2:12" ht="69.95" customHeight="1" x14ac:dyDescent="0.2">
      <c r="B60" s="5" t="s">
        <v>909</v>
      </c>
      <c r="C60" s="5" t="s">
        <v>910</v>
      </c>
      <c r="D60" s="31">
        <v>39386</v>
      </c>
      <c r="E60" s="5" t="s">
        <v>911</v>
      </c>
      <c r="F60" s="5" t="s">
        <v>89</v>
      </c>
      <c r="G60" s="128" t="s">
        <v>91</v>
      </c>
      <c r="H60" s="129"/>
      <c r="I60" s="5" t="s">
        <v>89</v>
      </c>
      <c r="J60" s="5" t="s">
        <v>89</v>
      </c>
      <c r="K60" s="36" t="s">
        <v>19</v>
      </c>
      <c r="L60" s="37">
        <f t="shared" si="0"/>
        <v>1</v>
      </c>
    </row>
    <row r="61" spans="2:12" ht="78.75" customHeight="1" x14ac:dyDescent="0.2">
      <c r="B61" s="5" t="s">
        <v>912</v>
      </c>
      <c r="C61" s="5" t="s">
        <v>913</v>
      </c>
      <c r="D61" s="31">
        <v>39532</v>
      </c>
      <c r="E61" s="5" t="s">
        <v>447</v>
      </c>
      <c r="F61" s="5" t="s">
        <v>98</v>
      </c>
      <c r="G61" s="128" t="s">
        <v>98</v>
      </c>
      <c r="H61" s="129"/>
      <c r="I61" s="5"/>
      <c r="J61" s="5"/>
      <c r="K61" s="36"/>
      <c r="L61" s="37" t="str">
        <f t="shared" si="0"/>
        <v xml:space="preserve"> </v>
      </c>
    </row>
    <row r="62" spans="2:12" ht="33" customHeight="1" x14ac:dyDescent="0.2">
      <c r="B62" s="5" t="s">
        <v>914</v>
      </c>
      <c r="C62" s="5" t="s">
        <v>915</v>
      </c>
      <c r="D62" s="31">
        <v>39567</v>
      </c>
      <c r="E62" s="5" t="s">
        <v>605</v>
      </c>
      <c r="F62" s="5">
        <v>1</v>
      </c>
      <c r="G62" s="128" t="s">
        <v>916</v>
      </c>
      <c r="H62" s="129"/>
      <c r="I62" s="5"/>
      <c r="J62" s="5"/>
      <c r="K62" s="36"/>
      <c r="L62" s="37" t="str">
        <f t="shared" si="0"/>
        <v xml:space="preserve"> </v>
      </c>
    </row>
    <row r="63" spans="2:12" ht="96.75" customHeight="1" x14ac:dyDescent="0.2">
      <c r="B63" s="5" t="s">
        <v>917</v>
      </c>
      <c r="C63" s="5" t="s">
        <v>918</v>
      </c>
      <c r="D63" s="31">
        <v>39584</v>
      </c>
      <c r="E63" s="5" t="s">
        <v>678</v>
      </c>
      <c r="F63" s="5" t="s">
        <v>98</v>
      </c>
      <c r="G63" s="128" t="s">
        <v>98</v>
      </c>
      <c r="H63" s="129"/>
      <c r="I63" s="5"/>
      <c r="J63" s="5"/>
      <c r="K63" s="36"/>
      <c r="L63" s="37" t="str">
        <f t="shared" si="0"/>
        <v xml:space="preserve"> </v>
      </c>
    </row>
    <row r="64" spans="2:12" ht="41.25" customHeight="1" x14ac:dyDescent="0.2">
      <c r="B64" s="5" t="s">
        <v>919</v>
      </c>
      <c r="C64" s="5" t="s">
        <v>920</v>
      </c>
      <c r="D64" s="31">
        <v>39598</v>
      </c>
      <c r="E64" s="5" t="s">
        <v>447</v>
      </c>
      <c r="F64" s="5" t="s">
        <v>98</v>
      </c>
      <c r="G64" s="128" t="s">
        <v>98</v>
      </c>
      <c r="H64" s="129"/>
      <c r="I64" s="5"/>
      <c r="J64" s="5"/>
      <c r="K64" s="36"/>
      <c r="L64" s="37" t="str">
        <f t="shared" si="0"/>
        <v xml:space="preserve"> </v>
      </c>
    </row>
    <row r="65" spans="2:12" ht="54.75" customHeight="1" x14ac:dyDescent="0.2">
      <c r="B65" s="5" t="s">
        <v>921</v>
      </c>
      <c r="C65" s="5" t="s">
        <v>922</v>
      </c>
      <c r="D65" s="31">
        <v>39604</v>
      </c>
      <c r="E65" s="5" t="s">
        <v>923</v>
      </c>
      <c r="F65" s="5" t="s">
        <v>89</v>
      </c>
      <c r="G65" s="128" t="s">
        <v>91</v>
      </c>
      <c r="H65" s="129"/>
      <c r="I65" s="5" t="s">
        <v>89</v>
      </c>
      <c r="J65" s="5" t="s">
        <v>89</v>
      </c>
      <c r="K65" s="36" t="s">
        <v>19</v>
      </c>
      <c r="L65" s="37">
        <f t="shared" si="0"/>
        <v>1</v>
      </c>
    </row>
    <row r="66" spans="2:12" ht="158.25" customHeight="1" x14ac:dyDescent="0.2">
      <c r="B66" s="5" t="s">
        <v>924</v>
      </c>
      <c r="C66" s="5" t="s">
        <v>925</v>
      </c>
      <c r="D66" s="33">
        <v>39646</v>
      </c>
      <c r="E66" s="5" t="s">
        <v>605</v>
      </c>
      <c r="F66" s="5" t="s">
        <v>98</v>
      </c>
      <c r="G66" s="128" t="s">
        <v>98</v>
      </c>
      <c r="H66" s="129"/>
      <c r="I66" s="5" t="s">
        <v>44</v>
      </c>
      <c r="J66" s="5" t="s">
        <v>926</v>
      </c>
      <c r="K66" s="36" t="s">
        <v>37</v>
      </c>
      <c r="L66" s="37">
        <f t="shared" ref="L66:L117" si="1">IF(K66="TOTAL",100%,IF(K66="PARCIAL",50%,IF(K66="SIN CUMPLIR",0%," ")))</f>
        <v>0.5</v>
      </c>
    </row>
    <row r="67" spans="2:12" ht="69.95" customHeight="1" x14ac:dyDescent="0.2">
      <c r="B67" s="5" t="s">
        <v>927</v>
      </c>
      <c r="C67" s="5" t="s">
        <v>928</v>
      </c>
      <c r="D67" s="31">
        <v>39933</v>
      </c>
      <c r="E67" s="5" t="s">
        <v>605</v>
      </c>
      <c r="F67" s="5" t="s">
        <v>98</v>
      </c>
      <c r="G67" s="128" t="s">
        <v>98</v>
      </c>
      <c r="H67" s="129"/>
      <c r="I67" s="5"/>
      <c r="J67" s="5"/>
      <c r="K67" s="36"/>
      <c r="L67" s="37" t="str">
        <f t="shared" si="1"/>
        <v xml:space="preserve"> </v>
      </c>
    </row>
    <row r="68" spans="2:12" ht="37.5" customHeight="1" x14ac:dyDescent="0.2">
      <c r="B68" s="17" t="s">
        <v>929</v>
      </c>
      <c r="C68" s="5" t="s">
        <v>930</v>
      </c>
      <c r="D68" s="31">
        <v>39941</v>
      </c>
      <c r="E68" s="5" t="s">
        <v>234</v>
      </c>
      <c r="F68" s="5" t="s">
        <v>89</v>
      </c>
      <c r="G68" s="128" t="s">
        <v>91</v>
      </c>
      <c r="H68" s="129"/>
      <c r="I68" s="5" t="s">
        <v>89</v>
      </c>
      <c r="J68" s="5" t="s">
        <v>89</v>
      </c>
      <c r="K68" s="36" t="s">
        <v>19</v>
      </c>
      <c r="L68" s="37">
        <f t="shared" si="1"/>
        <v>1</v>
      </c>
    </row>
    <row r="69" spans="2:12" ht="42.75" customHeight="1" x14ac:dyDescent="0.2">
      <c r="B69" s="5" t="s">
        <v>931</v>
      </c>
      <c r="C69" s="5" t="s">
        <v>932</v>
      </c>
      <c r="D69" s="31">
        <v>39969</v>
      </c>
      <c r="E69" s="5" t="s">
        <v>447</v>
      </c>
      <c r="F69" s="5" t="s">
        <v>98</v>
      </c>
      <c r="G69" s="128" t="s">
        <v>98</v>
      </c>
      <c r="H69" s="129"/>
      <c r="I69" s="5"/>
      <c r="J69" s="5"/>
      <c r="K69" s="36"/>
      <c r="L69" s="37" t="str">
        <f t="shared" si="1"/>
        <v xml:space="preserve"> </v>
      </c>
    </row>
    <row r="70" spans="2:12" s="6" customFormat="1" ht="54.75" customHeight="1" x14ac:dyDescent="0.2">
      <c r="B70" s="5" t="s">
        <v>933</v>
      </c>
      <c r="C70" s="5" t="s">
        <v>934</v>
      </c>
      <c r="D70" s="31">
        <v>40016</v>
      </c>
      <c r="E70" s="5" t="s">
        <v>678</v>
      </c>
      <c r="F70" s="5" t="s">
        <v>89</v>
      </c>
      <c r="G70" s="128" t="s">
        <v>91</v>
      </c>
      <c r="H70" s="129"/>
      <c r="I70" s="5" t="s">
        <v>89</v>
      </c>
      <c r="J70" s="5" t="s">
        <v>89</v>
      </c>
      <c r="K70" s="36" t="s">
        <v>19</v>
      </c>
      <c r="L70" s="37">
        <f t="shared" si="1"/>
        <v>1</v>
      </c>
    </row>
    <row r="71" spans="2:12" ht="55.5" customHeight="1" x14ac:dyDescent="0.2">
      <c r="B71" s="5" t="s">
        <v>935</v>
      </c>
      <c r="C71" s="5" t="s">
        <v>936</v>
      </c>
      <c r="D71" s="31">
        <v>40288</v>
      </c>
      <c r="E71" s="5" t="s">
        <v>678</v>
      </c>
      <c r="F71" s="5" t="s">
        <v>89</v>
      </c>
      <c r="G71" s="128" t="s">
        <v>91</v>
      </c>
      <c r="H71" s="129"/>
      <c r="I71" s="5" t="s">
        <v>89</v>
      </c>
      <c r="J71" s="5" t="s">
        <v>89</v>
      </c>
      <c r="K71" s="36" t="s">
        <v>19</v>
      </c>
      <c r="L71" s="37">
        <f t="shared" si="1"/>
        <v>1</v>
      </c>
    </row>
    <row r="72" spans="2:12" ht="44.25" customHeight="1" x14ac:dyDescent="0.2">
      <c r="B72" s="5" t="s">
        <v>937</v>
      </c>
      <c r="C72" s="5" t="s">
        <v>938</v>
      </c>
      <c r="D72" s="31">
        <v>40978</v>
      </c>
      <c r="E72" s="5" t="s">
        <v>644</v>
      </c>
      <c r="F72" s="5" t="s">
        <v>98</v>
      </c>
      <c r="G72" s="128" t="s">
        <v>98</v>
      </c>
      <c r="H72" s="129"/>
      <c r="I72" s="5"/>
      <c r="J72" s="5"/>
      <c r="K72" s="36"/>
      <c r="L72" s="37" t="str">
        <f t="shared" si="1"/>
        <v xml:space="preserve"> </v>
      </c>
    </row>
    <row r="73" spans="2:12" ht="39.75" customHeight="1" x14ac:dyDescent="0.2">
      <c r="B73" s="5" t="s">
        <v>939</v>
      </c>
      <c r="C73" s="5" t="s">
        <v>940</v>
      </c>
      <c r="D73" s="31">
        <v>40998</v>
      </c>
      <c r="E73" s="5" t="s">
        <v>234</v>
      </c>
      <c r="F73" s="5" t="s">
        <v>89</v>
      </c>
      <c r="G73" s="128" t="s">
        <v>91</v>
      </c>
      <c r="H73" s="129"/>
      <c r="I73" s="5" t="s">
        <v>91</v>
      </c>
      <c r="J73" s="5" t="s">
        <v>91</v>
      </c>
      <c r="K73" s="36" t="s">
        <v>19</v>
      </c>
      <c r="L73" s="37">
        <f t="shared" si="1"/>
        <v>1</v>
      </c>
    </row>
    <row r="74" spans="2:12" ht="69.95" customHeight="1" x14ac:dyDescent="0.2">
      <c r="B74" s="5" t="s">
        <v>941</v>
      </c>
      <c r="C74" s="5" t="s">
        <v>942</v>
      </c>
      <c r="D74" s="31">
        <v>41029</v>
      </c>
      <c r="E74" s="62" t="s">
        <v>943</v>
      </c>
      <c r="F74" s="5" t="s">
        <v>98</v>
      </c>
      <c r="G74" s="128" t="s">
        <v>944</v>
      </c>
      <c r="H74" s="129"/>
      <c r="I74" s="9" t="s">
        <v>945</v>
      </c>
      <c r="J74" s="52" t="s">
        <v>946</v>
      </c>
      <c r="K74" s="36" t="s">
        <v>19</v>
      </c>
      <c r="L74" s="37">
        <f t="shared" si="1"/>
        <v>1</v>
      </c>
    </row>
    <row r="75" spans="2:12" ht="71.25" customHeight="1" x14ac:dyDescent="0.2">
      <c r="B75" s="5" t="s">
        <v>947</v>
      </c>
      <c r="C75" s="5" t="s">
        <v>948</v>
      </c>
      <c r="D75" s="31">
        <v>41108</v>
      </c>
      <c r="E75" s="5" t="s">
        <v>644</v>
      </c>
      <c r="F75" s="5" t="s">
        <v>98</v>
      </c>
      <c r="G75" s="128" t="s">
        <v>949</v>
      </c>
      <c r="H75" s="129"/>
      <c r="I75" s="9" t="s">
        <v>945</v>
      </c>
      <c r="J75" s="5"/>
      <c r="K75" s="36"/>
      <c r="L75" s="37" t="str">
        <f t="shared" si="1"/>
        <v xml:space="preserve"> </v>
      </c>
    </row>
    <row r="76" spans="2:12" ht="96" customHeight="1" x14ac:dyDescent="0.2">
      <c r="B76" s="5" t="s">
        <v>950</v>
      </c>
      <c r="C76" s="5" t="s">
        <v>951</v>
      </c>
      <c r="D76" s="31">
        <v>41121</v>
      </c>
      <c r="E76" s="5" t="s">
        <v>234</v>
      </c>
      <c r="F76" s="5" t="s">
        <v>89</v>
      </c>
      <c r="G76" s="128" t="s">
        <v>91</v>
      </c>
      <c r="H76" s="129"/>
      <c r="I76" s="5" t="s">
        <v>89</v>
      </c>
      <c r="J76" s="5" t="s">
        <v>89</v>
      </c>
      <c r="K76" s="36" t="s">
        <v>19</v>
      </c>
      <c r="L76" s="37">
        <f t="shared" si="1"/>
        <v>1</v>
      </c>
    </row>
    <row r="77" spans="2:12" ht="69.95" customHeight="1" x14ac:dyDescent="0.2">
      <c r="B77" s="5" t="s">
        <v>952</v>
      </c>
      <c r="C77" s="5" t="s">
        <v>953</v>
      </c>
      <c r="D77" s="31">
        <v>41128</v>
      </c>
      <c r="E77" s="5" t="s">
        <v>644</v>
      </c>
      <c r="F77" s="5" t="s">
        <v>98</v>
      </c>
      <c r="G77" s="128" t="s">
        <v>954</v>
      </c>
      <c r="H77" s="129"/>
      <c r="I77" s="5"/>
      <c r="J77" s="5"/>
      <c r="K77" s="36"/>
      <c r="L77" s="37" t="str">
        <f t="shared" si="1"/>
        <v xml:space="preserve"> </v>
      </c>
    </row>
    <row r="78" spans="2:12" ht="44.25" customHeight="1" x14ac:dyDescent="0.2">
      <c r="B78" s="5" t="s">
        <v>955</v>
      </c>
      <c r="C78" s="5" t="s">
        <v>956</v>
      </c>
      <c r="D78" s="31">
        <v>44557</v>
      </c>
      <c r="E78" s="5" t="s">
        <v>644</v>
      </c>
      <c r="F78" s="5" t="s">
        <v>98</v>
      </c>
      <c r="G78" s="128" t="s">
        <v>957</v>
      </c>
      <c r="H78" s="129"/>
      <c r="I78" s="5" t="s">
        <v>958</v>
      </c>
      <c r="J78" s="5" t="s">
        <v>959</v>
      </c>
      <c r="K78" s="36" t="s">
        <v>282</v>
      </c>
      <c r="L78" s="37"/>
    </row>
    <row r="79" spans="2:12" ht="69.95" customHeight="1" x14ac:dyDescent="0.2">
      <c r="B79" s="5" t="s">
        <v>960</v>
      </c>
      <c r="C79" s="5" t="s">
        <v>961</v>
      </c>
      <c r="D79" s="31">
        <v>41214</v>
      </c>
      <c r="E79" s="5" t="s">
        <v>234</v>
      </c>
      <c r="F79" s="5" t="s">
        <v>98</v>
      </c>
      <c r="G79" s="128" t="s">
        <v>954</v>
      </c>
      <c r="H79" s="129"/>
      <c r="I79" s="5"/>
      <c r="J79" s="5"/>
      <c r="K79" s="36"/>
      <c r="L79" s="37" t="str">
        <f t="shared" si="1"/>
        <v xml:space="preserve"> </v>
      </c>
    </row>
    <row r="80" spans="2:12" ht="48.75" customHeight="1" x14ac:dyDescent="0.2">
      <c r="B80" s="5" t="s">
        <v>962</v>
      </c>
      <c r="C80" s="5" t="s">
        <v>963</v>
      </c>
      <c r="D80" s="31">
        <v>41234</v>
      </c>
      <c r="E80" s="5" t="s">
        <v>637</v>
      </c>
      <c r="F80" s="5" t="s">
        <v>89</v>
      </c>
      <c r="G80" s="128" t="s">
        <v>91</v>
      </c>
      <c r="H80" s="129"/>
      <c r="I80" s="5" t="s">
        <v>91</v>
      </c>
      <c r="J80" s="5" t="s">
        <v>91</v>
      </c>
      <c r="K80" s="36" t="s">
        <v>19</v>
      </c>
      <c r="L80" s="37">
        <f t="shared" si="1"/>
        <v>1</v>
      </c>
    </row>
    <row r="81" spans="2:12" ht="75.75" customHeight="1" x14ac:dyDescent="0.2">
      <c r="B81" s="5" t="s">
        <v>964</v>
      </c>
      <c r="C81" s="5" t="s">
        <v>965</v>
      </c>
      <c r="D81" s="31">
        <v>41271</v>
      </c>
      <c r="E81" s="5" t="s">
        <v>966</v>
      </c>
      <c r="F81" s="5" t="s">
        <v>89</v>
      </c>
      <c r="G81" s="128" t="s">
        <v>91</v>
      </c>
      <c r="H81" s="129"/>
      <c r="I81" s="9" t="s">
        <v>91</v>
      </c>
      <c r="J81" s="5" t="s">
        <v>91</v>
      </c>
      <c r="K81" s="36" t="s">
        <v>19</v>
      </c>
      <c r="L81" s="37">
        <f t="shared" si="1"/>
        <v>1</v>
      </c>
    </row>
    <row r="82" spans="2:12" ht="47.25" customHeight="1" x14ac:dyDescent="0.2">
      <c r="B82" s="5" t="s">
        <v>967</v>
      </c>
      <c r="C82" s="5" t="s">
        <v>968</v>
      </c>
      <c r="D82" s="31">
        <v>41271</v>
      </c>
      <c r="E82" s="5" t="s">
        <v>969</v>
      </c>
      <c r="F82" s="5" t="s">
        <v>98</v>
      </c>
      <c r="G82" s="128" t="s">
        <v>98</v>
      </c>
      <c r="H82" s="129"/>
      <c r="I82" s="9"/>
      <c r="J82" s="5"/>
      <c r="K82" s="36"/>
      <c r="L82" s="37" t="str">
        <f t="shared" si="1"/>
        <v xml:space="preserve"> </v>
      </c>
    </row>
    <row r="83" spans="2:12" ht="50.25" customHeight="1" x14ac:dyDescent="0.2">
      <c r="B83" s="5" t="s">
        <v>970</v>
      </c>
      <c r="C83" s="5" t="s">
        <v>971</v>
      </c>
      <c r="D83" s="31">
        <v>41311</v>
      </c>
      <c r="E83" s="5" t="s">
        <v>234</v>
      </c>
      <c r="F83" s="5" t="s">
        <v>98</v>
      </c>
      <c r="G83" s="128" t="s">
        <v>98</v>
      </c>
      <c r="H83" s="129"/>
      <c r="I83" s="9"/>
      <c r="J83" s="5"/>
      <c r="K83" s="36"/>
      <c r="L83" s="37" t="str">
        <f t="shared" si="1"/>
        <v xml:space="preserve"> </v>
      </c>
    </row>
    <row r="84" spans="2:12" ht="50.25" customHeight="1" x14ac:dyDescent="0.2">
      <c r="B84" s="120" t="s">
        <v>972</v>
      </c>
      <c r="C84" s="120" t="s">
        <v>973</v>
      </c>
      <c r="D84" s="123">
        <v>41317</v>
      </c>
      <c r="E84" s="120" t="s">
        <v>678</v>
      </c>
      <c r="F84" s="5">
        <v>1</v>
      </c>
      <c r="G84" s="128" t="s">
        <v>974</v>
      </c>
      <c r="H84" s="129"/>
      <c r="I84" s="9"/>
      <c r="J84" s="5"/>
      <c r="K84" s="36"/>
      <c r="L84" s="37" t="str">
        <f t="shared" si="1"/>
        <v xml:space="preserve"> </v>
      </c>
    </row>
    <row r="85" spans="2:12" ht="78" customHeight="1" x14ac:dyDescent="0.2">
      <c r="B85" s="121"/>
      <c r="C85" s="121"/>
      <c r="D85" s="124"/>
      <c r="E85" s="121"/>
      <c r="F85" s="120">
        <v>2</v>
      </c>
      <c r="G85" s="130" t="s">
        <v>975</v>
      </c>
      <c r="H85" s="131"/>
      <c r="I85" s="9"/>
      <c r="J85" s="5"/>
      <c r="K85" s="36"/>
      <c r="L85" s="37" t="str">
        <f t="shared" si="1"/>
        <v xml:space="preserve"> </v>
      </c>
    </row>
    <row r="86" spans="2:12" ht="64.5" customHeight="1" x14ac:dyDescent="0.2">
      <c r="B86" s="122"/>
      <c r="C86" s="122"/>
      <c r="D86" s="125"/>
      <c r="E86" s="122"/>
      <c r="F86" s="122"/>
      <c r="G86" s="153"/>
      <c r="H86" s="154"/>
      <c r="I86" s="9"/>
      <c r="J86" s="5"/>
      <c r="K86" s="36"/>
      <c r="L86" s="37" t="str">
        <f t="shared" si="1"/>
        <v xml:space="preserve"> </v>
      </c>
    </row>
    <row r="87" spans="2:12" ht="92.25" customHeight="1" x14ac:dyDescent="0.2">
      <c r="B87" s="120" t="s">
        <v>976</v>
      </c>
      <c r="C87" s="120" t="s">
        <v>977</v>
      </c>
      <c r="D87" s="123">
        <v>41320</v>
      </c>
      <c r="E87" s="120" t="s">
        <v>234</v>
      </c>
      <c r="F87" s="120">
        <v>1</v>
      </c>
      <c r="G87" s="130" t="s">
        <v>978</v>
      </c>
      <c r="H87" s="131"/>
      <c r="I87" s="9"/>
      <c r="J87" s="5"/>
      <c r="K87" s="36"/>
      <c r="L87" s="37" t="str">
        <f t="shared" si="1"/>
        <v xml:space="preserve"> </v>
      </c>
    </row>
    <row r="88" spans="2:12" ht="92.25" customHeight="1" x14ac:dyDescent="0.2">
      <c r="B88" s="122"/>
      <c r="C88" s="122"/>
      <c r="D88" s="125"/>
      <c r="E88" s="122"/>
      <c r="F88" s="122"/>
      <c r="G88" s="153"/>
      <c r="H88" s="154"/>
      <c r="I88" s="9"/>
      <c r="J88" s="5"/>
      <c r="K88" s="36"/>
      <c r="L88" s="37" t="str">
        <f t="shared" si="1"/>
        <v xml:space="preserve"> </v>
      </c>
    </row>
    <row r="89" spans="2:12" ht="112.5" customHeight="1" x14ac:dyDescent="0.2">
      <c r="B89" s="5" t="s">
        <v>979</v>
      </c>
      <c r="C89" s="5" t="s">
        <v>980</v>
      </c>
      <c r="D89" s="31">
        <v>41408</v>
      </c>
      <c r="E89" s="5" t="s">
        <v>633</v>
      </c>
      <c r="F89" s="5">
        <v>1</v>
      </c>
      <c r="G89" s="128" t="s">
        <v>981</v>
      </c>
      <c r="H89" s="129"/>
      <c r="I89" s="5"/>
      <c r="J89" s="5"/>
      <c r="K89" s="36"/>
      <c r="L89" s="37" t="str">
        <f t="shared" si="1"/>
        <v xml:space="preserve"> </v>
      </c>
    </row>
    <row r="90" spans="2:12" ht="42" customHeight="1" x14ac:dyDescent="0.2">
      <c r="B90" s="5" t="s">
        <v>982</v>
      </c>
      <c r="C90" s="5" t="s">
        <v>983</v>
      </c>
      <c r="D90" s="31">
        <v>41422</v>
      </c>
      <c r="E90" s="5" t="s">
        <v>984</v>
      </c>
      <c r="F90" s="5" t="s">
        <v>98</v>
      </c>
      <c r="G90" s="128" t="s">
        <v>98</v>
      </c>
      <c r="H90" s="129"/>
      <c r="I90" s="9"/>
      <c r="J90" s="5"/>
      <c r="K90" s="36"/>
      <c r="L90" s="37" t="str">
        <f t="shared" si="1"/>
        <v xml:space="preserve"> </v>
      </c>
    </row>
    <row r="91" spans="2:12" ht="44.25" customHeight="1" x14ac:dyDescent="0.2">
      <c r="B91" s="5" t="s">
        <v>985</v>
      </c>
      <c r="C91" s="5">
        <v>4272</v>
      </c>
      <c r="D91" s="31">
        <v>41432</v>
      </c>
      <c r="E91" s="5" t="s">
        <v>644</v>
      </c>
      <c r="F91" s="5" t="s">
        <v>98</v>
      </c>
      <c r="G91" s="128" t="s">
        <v>98</v>
      </c>
      <c r="H91" s="129"/>
      <c r="I91" s="9"/>
      <c r="J91" s="5"/>
      <c r="K91" s="36"/>
      <c r="L91" s="37" t="str">
        <f t="shared" si="1"/>
        <v xml:space="preserve"> </v>
      </c>
    </row>
    <row r="92" spans="2:12" ht="36" customHeight="1" x14ac:dyDescent="0.2">
      <c r="B92" s="5" t="s">
        <v>986</v>
      </c>
      <c r="C92" s="5" t="s">
        <v>987</v>
      </c>
      <c r="D92" s="31">
        <v>41638</v>
      </c>
      <c r="E92" s="5" t="s">
        <v>984</v>
      </c>
      <c r="F92" s="5" t="s">
        <v>98</v>
      </c>
      <c r="G92" s="128" t="s">
        <v>98</v>
      </c>
      <c r="H92" s="129"/>
      <c r="I92" s="9"/>
      <c r="J92" s="5"/>
      <c r="K92" s="36"/>
      <c r="L92" s="37" t="str">
        <f t="shared" si="1"/>
        <v xml:space="preserve"> </v>
      </c>
    </row>
    <row r="93" spans="2:12" ht="94.5" customHeight="1" x14ac:dyDescent="0.2">
      <c r="B93" s="5" t="s">
        <v>988</v>
      </c>
      <c r="C93" s="5" t="s">
        <v>989</v>
      </c>
      <c r="D93" s="31">
        <v>41577</v>
      </c>
      <c r="E93" s="5" t="s">
        <v>637</v>
      </c>
      <c r="F93" s="5" t="s">
        <v>98</v>
      </c>
      <c r="G93" s="128" t="s">
        <v>98</v>
      </c>
      <c r="H93" s="129"/>
      <c r="I93" s="9"/>
      <c r="J93" s="5"/>
      <c r="K93" s="36"/>
      <c r="L93" s="37" t="str">
        <f t="shared" si="1"/>
        <v xml:space="preserve"> </v>
      </c>
    </row>
    <row r="94" spans="2:12" ht="41.25" customHeight="1" x14ac:dyDescent="0.2">
      <c r="B94" s="5" t="s">
        <v>990</v>
      </c>
      <c r="C94" s="5" t="s">
        <v>991</v>
      </c>
      <c r="D94" s="31">
        <v>41633</v>
      </c>
      <c r="E94" s="5" t="s">
        <v>984</v>
      </c>
      <c r="F94" s="5" t="s">
        <v>98</v>
      </c>
      <c r="G94" s="128" t="s">
        <v>98</v>
      </c>
      <c r="H94" s="129"/>
      <c r="I94" s="9"/>
      <c r="J94" s="5"/>
      <c r="K94" s="36"/>
      <c r="L94" s="37" t="str">
        <f t="shared" si="1"/>
        <v xml:space="preserve"> </v>
      </c>
    </row>
    <row r="95" spans="2:12" ht="46.5" customHeight="1" x14ac:dyDescent="0.2">
      <c r="B95" s="5" t="s">
        <v>992</v>
      </c>
      <c r="C95" s="5" t="s">
        <v>993</v>
      </c>
      <c r="D95" s="31">
        <v>41670</v>
      </c>
      <c r="E95" s="5" t="s">
        <v>644</v>
      </c>
      <c r="F95" s="5">
        <v>1</v>
      </c>
      <c r="G95" s="128" t="s">
        <v>994</v>
      </c>
      <c r="H95" s="129"/>
      <c r="I95" s="9"/>
      <c r="J95" s="5"/>
      <c r="K95" s="36"/>
      <c r="L95" s="37" t="str">
        <f t="shared" si="1"/>
        <v xml:space="preserve"> </v>
      </c>
    </row>
    <row r="96" spans="2:12" ht="65.25" customHeight="1" x14ac:dyDescent="0.2">
      <c r="B96" s="5" t="s">
        <v>995</v>
      </c>
      <c r="C96" s="5" t="s">
        <v>996</v>
      </c>
      <c r="D96" s="31">
        <v>41680</v>
      </c>
      <c r="E96" s="5" t="s">
        <v>644</v>
      </c>
      <c r="F96" s="5" t="s">
        <v>89</v>
      </c>
      <c r="G96" s="128" t="s">
        <v>91</v>
      </c>
      <c r="H96" s="129"/>
      <c r="I96" s="9" t="s">
        <v>89</v>
      </c>
      <c r="J96" s="5" t="s">
        <v>89</v>
      </c>
      <c r="K96" s="36" t="s">
        <v>19</v>
      </c>
      <c r="L96" s="37">
        <f t="shared" si="1"/>
        <v>1</v>
      </c>
    </row>
    <row r="97" spans="2:12" ht="78" customHeight="1" x14ac:dyDescent="0.2">
      <c r="B97" s="5" t="s">
        <v>997</v>
      </c>
      <c r="C97" s="5" t="s">
        <v>998</v>
      </c>
      <c r="D97" s="31">
        <v>41709</v>
      </c>
      <c r="E97" s="5" t="s">
        <v>637</v>
      </c>
      <c r="F97" s="9" t="s">
        <v>89</v>
      </c>
      <c r="G97" s="128" t="s">
        <v>91</v>
      </c>
      <c r="H97" s="129"/>
      <c r="I97" s="5" t="s">
        <v>91</v>
      </c>
      <c r="J97" s="5" t="s">
        <v>91</v>
      </c>
      <c r="K97" s="36" t="s">
        <v>19</v>
      </c>
      <c r="L97" s="37">
        <f t="shared" si="1"/>
        <v>1</v>
      </c>
    </row>
    <row r="98" spans="2:12" ht="65.25" customHeight="1" x14ac:dyDescent="0.2">
      <c r="B98" s="5" t="s">
        <v>999</v>
      </c>
      <c r="C98" s="5" t="s">
        <v>1000</v>
      </c>
      <c r="D98" s="31">
        <v>41743</v>
      </c>
      <c r="E98" s="5" t="s">
        <v>633</v>
      </c>
      <c r="F98" s="5" t="s">
        <v>89</v>
      </c>
      <c r="G98" s="128" t="s">
        <v>1001</v>
      </c>
      <c r="H98" s="129"/>
      <c r="I98" s="5"/>
      <c r="J98" s="5"/>
      <c r="K98" s="36"/>
      <c r="L98" s="37" t="str">
        <f t="shared" si="1"/>
        <v xml:space="preserve"> </v>
      </c>
    </row>
    <row r="99" spans="2:12" ht="48" customHeight="1" x14ac:dyDescent="0.2">
      <c r="B99" s="5" t="s">
        <v>999</v>
      </c>
      <c r="C99" s="5" t="s">
        <v>1002</v>
      </c>
      <c r="D99" s="31">
        <v>41743</v>
      </c>
      <c r="E99" s="5" t="s">
        <v>633</v>
      </c>
      <c r="F99" s="5" t="s">
        <v>1003</v>
      </c>
      <c r="G99" s="128" t="s">
        <v>1004</v>
      </c>
      <c r="H99" s="129"/>
      <c r="I99" s="5"/>
      <c r="J99" s="5"/>
      <c r="K99" s="36"/>
      <c r="L99" s="37" t="str">
        <f t="shared" si="1"/>
        <v xml:space="preserve"> </v>
      </c>
    </row>
    <row r="100" spans="2:12" ht="45" customHeight="1" x14ac:dyDescent="0.2">
      <c r="B100" s="5" t="s">
        <v>999</v>
      </c>
      <c r="C100" s="5" t="s">
        <v>1005</v>
      </c>
      <c r="D100" s="31">
        <v>41743</v>
      </c>
      <c r="E100" s="5" t="s">
        <v>633</v>
      </c>
      <c r="F100" s="5" t="s">
        <v>1003</v>
      </c>
      <c r="G100" s="128" t="s">
        <v>1006</v>
      </c>
      <c r="H100" s="129"/>
      <c r="I100" s="5"/>
      <c r="J100" s="5"/>
      <c r="K100" s="36"/>
      <c r="L100" s="37" t="str">
        <f t="shared" si="1"/>
        <v xml:space="preserve"> </v>
      </c>
    </row>
    <row r="101" spans="2:12" ht="66.75" customHeight="1" x14ac:dyDescent="0.2">
      <c r="B101" s="5" t="s">
        <v>1007</v>
      </c>
      <c r="C101" s="5" t="s">
        <v>1008</v>
      </c>
      <c r="D101" s="31">
        <v>41773</v>
      </c>
      <c r="E101" s="5" t="s">
        <v>234</v>
      </c>
      <c r="F101" s="5" t="s">
        <v>98</v>
      </c>
      <c r="G101" s="128" t="s">
        <v>98</v>
      </c>
      <c r="H101" s="129"/>
      <c r="I101" s="5"/>
      <c r="J101" s="5"/>
      <c r="K101" s="36"/>
      <c r="L101" s="37" t="str">
        <f t="shared" si="1"/>
        <v xml:space="preserve"> </v>
      </c>
    </row>
    <row r="102" spans="2:12" ht="47.25" customHeight="1" x14ac:dyDescent="0.2">
      <c r="B102" s="5" t="s">
        <v>1009</v>
      </c>
      <c r="C102" s="5" t="s">
        <v>1010</v>
      </c>
      <c r="D102" s="31">
        <v>41788</v>
      </c>
      <c r="E102" s="5" t="s">
        <v>969</v>
      </c>
      <c r="F102" s="5" t="s">
        <v>89</v>
      </c>
      <c r="G102" s="128" t="s">
        <v>91</v>
      </c>
      <c r="H102" s="129"/>
      <c r="I102" s="5" t="s">
        <v>91</v>
      </c>
      <c r="J102" s="5" t="s">
        <v>91</v>
      </c>
      <c r="K102" s="36" t="s">
        <v>19</v>
      </c>
      <c r="L102" s="37">
        <f t="shared" si="1"/>
        <v>1</v>
      </c>
    </row>
    <row r="103" spans="2:12" ht="50.25" customHeight="1" x14ac:dyDescent="0.2">
      <c r="B103" s="5" t="s">
        <v>1011</v>
      </c>
      <c r="C103" s="5" t="s">
        <v>1012</v>
      </c>
      <c r="D103" s="31">
        <v>41795</v>
      </c>
      <c r="E103" s="5" t="s">
        <v>234</v>
      </c>
      <c r="F103" s="5" t="s">
        <v>89</v>
      </c>
      <c r="G103" s="128" t="s">
        <v>1013</v>
      </c>
      <c r="H103" s="129"/>
      <c r="I103" s="5"/>
      <c r="J103" s="19"/>
      <c r="K103" s="36"/>
      <c r="L103" s="37" t="str">
        <f t="shared" si="1"/>
        <v xml:space="preserve"> </v>
      </c>
    </row>
    <row r="104" spans="2:12" ht="58.5" customHeight="1" x14ac:dyDescent="0.2">
      <c r="B104" s="120" t="s">
        <v>1014</v>
      </c>
      <c r="C104" s="120" t="s">
        <v>1015</v>
      </c>
      <c r="D104" s="123">
        <v>41815</v>
      </c>
      <c r="E104" s="120" t="s">
        <v>637</v>
      </c>
      <c r="F104" s="5">
        <v>2</v>
      </c>
      <c r="G104" s="128" t="s">
        <v>1016</v>
      </c>
      <c r="H104" s="129"/>
      <c r="I104" s="5"/>
      <c r="J104" s="19"/>
      <c r="K104" s="36"/>
      <c r="L104" s="37" t="str">
        <f t="shared" si="1"/>
        <v xml:space="preserve"> </v>
      </c>
    </row>
    <row r="105" spans="2:12" ht="96.75" customHeight="1" x14ac:dyDescent="0.2">
      <c r="B105" s="121"/>
      <c r="C105" s="121"/>
      <c r="D105" s="124"/>
      <c r="E105" s="121"/>
      <c r="F105" s="5">
        <v>6</v>
      </c>
      <c r="G105" s="128" t="s">
        <v>1017</v>
      </c>
      <c r="H105" s="129"/>
      <c r="I105" s="5"/>
      <c r="J105" s="19"/>
      <c r="K105" s="36"/>
      <c r="L105" s="37" t="str">
        <f t="shared" si="1"/>
        <v xml:space="preserve"> </v>
      </c>
    </row>
    <row r="106" spans="2:12" ht="121.5" customHeight="1" x14ac:dyDescent="0.2">
      <c r="B106" s="122"/>
      <c r="C106" s="122"/>
      <c r="D106" s="125"/>
      <c r="E106" s="122"/>
      <c r="F106" s="5">
        <v>7</v>
      </c>
      <c r="G106" s="128" t="s">
        <v>1018</v>
      </c>
      <c r="H106" s="129"/>
      <c r="I106" s="5"/>
      <c r="J106" s="19"/>
      <c r="K106" s="36"/>
      <c r="L106" s="37" t="str">
        <f t="shared" si="1"/>
        <v xml:space="preserve"> </v>
      </c>
    </row>
    <row r="107" spans="2:12" ht="37.5" customHeight="1" x14ac:dyDescent="0.2">
      <c r="B107" s="5" t="s">
        <v>1019</v>
      </c>
      <c r="C107" s="5" t="s">
        <v>1020</v>
      </c>
      <c r="D107" s="31">
        <v>41817</v>
      </c>
      <c r="E107" s="5" t="s">
        <v>633</v>
      </c>
      <c r="F107" s="5" t="s">
        <v>98</v>
      </c>
      <c r="G107" s="128" t="s">
        <v>98</v>
      </c>
      <c r="H107" s="129"/>
      <c r="I107" s="5"/>
      <c r="J107" s="19"/>
      <c r="K107" s="36"/>
      <c r="L107" s="37" t="str">
        <f t="shared" si="1"/>
        <v xml:space="preserve"> </v>
      </c>
    </row>
    <row r="108" spans="2:12" ht="130.5" customHeight="1" x14ac:dyDescent="0.2">
      <c r="B108" s="5" t="s">
        <v>1021</v>
      </c>
      <c r="C108" s="5" t="s">
        <v>1022</v>
      </c>
      <c r="D108" s="31">
        <v>41837</v>
      </c>
      <c r="E108" s="5" t="s">
        <v>234</v>
      </c>
      <c r="F108" s="5">
        <v>1</v>
      </c>
      <c r="G108" s="128" t="s">
        <v>1023</v>
      </c>
      <c r="H108" s="129"/>
      <c r="I108" s="5"/>
      <c r="J108" s="19"/>
      <c r="K108" s="36"/>
      <c r="L108" s="37" t="str">
        <f t="shared" si="1"/>
        <v xml:space="preserve"> </v>
      </c>
    </row>
    <row r="109" spans="2:12" ht="99" customHeight="1" x14ac:dyDescent="0.2">
      <c r="B109" s="5" t="s">
        <v>1024</v>
      </c>
      <c r="C109" s="5" t="s">
        <v>1025</v>
      </c>
      <c r="D109" s="31">
        <v>41845</v>
      </c>
      <c r="E109" s="5" t="s">
        <v>1026</v>
      </c>
      <c r="F109" s="5" t="s">
        <v>89</v>
      </c>
      <c r="G109" s="128" t="s">
        <v>91</v>
      </c>
      <c r="H109" s="129"/>
      <c r="I109" s="5" t="s">
        <v>91</v>
      </c>
      <c r="J109" s="19" t="s">
        <v>91</v>
      </c>
      <c r="K109" s="36" t="s">
        <v>19</v>
      </c>
      <c r="L109" s="37">
        <f t="shared" si="1"/>
        <v>1</v>
      </c>
    </row>
    <row r="110" spans="2:12" ht="99" customHeight="1" x14ac:dyDescent="0.2">
      <c r="B110" s="5"/>
      <c r="C110" s="5"/>
      <c r="D110" s="31">
        <v>41851</v>
      </c>
      <c r="E110" s="5"/>
      <c r="F110" s="5"/>
      <c r="G110" s="18"/>
      <c r="H110" s="61"/>
      <c r="I110" s="5"/>
      <c r="J110" s="19"/>
      <c r="K110" s="36"/>
      <c r="L110" s="37"/>
    </row>
    <row r="111" spans="2:12" ht="99" customHeight="1" x14ac:dyDescent="0.2">
      <c r="B111" s="5" t="s">
        <v>1027</v>
      </c>
      <c r="C111" s="5" t="s">
        <v>1028</v>
      </c>
      <c r="D111" s="31">
        <v>41856</v>
      </c>
      <c r="E111" s="5" t="s">
        <v>637</v>
      </c>
      <c r="F111" s="5" t="s">
        <v>98</v>
      </c>
      <c r="G111" s="128" t="s">
        <v>448</v>
      </c>
      <c r="H111" s="129"/>
      <c r="I111" s="5" t="s">
        <v>1029</v>
      </c>
      <c r="J111" s="19" t="s">
        <v>91</v>
      </c>
      <c r="K111" s="36" t="s">
        <v>19</v>
      </c>
      <c r="L111" s="37"/>
    </row>
    <row r="112" spans="2:12" ht="40.5" customHeight="1" x14ac:dyDescent="0.2">
      <c r="B112" s="5" t="s">
        <v>1030</v>
      </c>
      <c r="C112" s="5" t="s">
        <v>1031</v>
      </c>
      <c r="D112" s="31">
        <v>41857</v>
      </c>
      <c r="E112" s="5" t="s">
        <v>234</v>
      </c>
      <c r="F112" s="5" t="s">
        <v>89</v>
      </c>
      <c r="G112" s="128" t="s">
        <v>448</v>
      </c>
      <c r="H112" s="129"/>
      <c r="I112" s="5" t="s">
        <v>91</v>
      </c>
      <c r="J112" s="5" t="s">
        <v>91</v>
      </c>
      <c r="K112" s="36" t="s">
        <v>19</v>
      </c>
      <c r="L112" s="37">
        <f t="shared" si="1"/>
        <v>1</v>
      </c>
    </row>
    <row r="113" spans="2:12" ht="42" customHeight="1" x14ac:dyDescent="0.2">
      <c r="B113" s="5" t="s">
        <v>1032</v>
      </c>
      <c r="C113" s="5" t="s">
        <v>1033</v>
      </c>
      <c r="D113" s="31">
        <v>41863</v>
      </c>
      <c r="E113" s="5" t="s">
        <v>644</v>
      </c>
      <c r="F113" s="5" t="s">
        <v>98</v>
      </c>
      <c r="G113" s="107" t="s">
        <v>98</v>
      </c>
      <c r="H113" s="107"/>
      <c r="I113" s="5"/>
      <c r="J113" s="19"/>
      <c r="K113" s="36"/>
      <c r="L113" s="37" t="str">
        <f t="shared" si="1"/>
        <v xml:space="preserve"> </v>
      </c>
    </row>
    <row r="114" spans="2:12" ht="36" customHeight="1" x14ac:dyDescent="0.2">
      <c r="B114" s="5" t="s">
        <v>1034</v>
      </c>
      <c r="C114" s="5" t="s">
        <v>1035</v>
      </c>
      <c r="D114" s="31">
        <v>41863</v>
      </c>
      <c r="E114" s="5" t="s">
        <v>234</v>
      </c>
      <c r="F114" s="5" t="s">
        <v>98</v>
      </c>
      <c r="G114" s="128" t="s">
        <v>98</v>
      </c>
      <c r="H114" s="129"/>
      <c r="I114" s="5"/>
      <c r="J114" s="19"/>
      <c r="K114" s="36"/>
      <c r="L114" s="37" t="str">
        <f t="shared" si="1"/>
        <v xml:space="preserve"> </v>
      </c>
    </row>
    <row r="115" spans="2:12" ht="36" customHeight="1" x14ac:dyDescent="0.2">
      <c r="B115" s="5" t="s">
        <v>1036</v>
      </c>
      <c r="C115" s="5" t="s">
        <v>1037</v>
      </c>
      <c r="D115" s="31">
        <v>41928</v>
      </c>
      <c r="E115" s="5" t="s">
        <v>633</v>
      </c>
      <c r="F115" s="5" t="s">
        <v>89</v>
      </c>
      <c r="G115" s="128" t="s">
        <v>91</v>
      </c>
      <c r="H115" s="129"/>
      <c r="I115" s="5" t="s">
        <v>91</v>
      </c>
      <c r="J115" s="19" t="s">
        <v>91</v>
      </c>
      <c r="K115" s="36" t="s">
        <v>19</v>
      </c>
      <c r="L115" s="37">
        <f t="shared" si="1"/>
        <v>1</v>
      </c>
    </row>
    <row r="116" spans="2:12" ht="36" customHeight="1" x14ac:dyDescent="0.2">
      <c r="B116" s="5" t="s">
        <v>1038</v>
      </c>
      <c r="C116" s="5" t="s">
        <v>1039</v>
      </c>
      <c r="D116" s="31">
        <v>41929</v>
      </c>
      <c r="E116" s="5" t="s">
        <v>234</v>
      </c>
      <c r="F116" s="5" t="s">
        <v>98</v>
      </c>
      <c r="G116" s="128" t="s">
        <v>98</v>
      </c>
      <c r="H116" s="129"/>
      <c r="I116" s="5"/>
      <c r="J116" s="19"/>
      <c r="K116" s="36"/>
      <c r="L116" s="37" t="str">
        <f t="shared" si="1"/>
        <v xml:space="preserve"> </v>
      </c>
    </row>
    <row r="117" spans="2:12" ht="39.75" customHeight="1" x14ac:dyDescent="0.2">
      <c r="B117" s="5" t="s">
        <v>1040</v>
      </c>
      <c r="C117" s="5" t="s">
        <v>1041</v>
      </c>
      <c r="D117" s="31">
        <v>41963</v>
      </c>
      <c r="E117" s="5" t="s">
        <v>637</v>
      </c>
      <c r="F117" s="5" t="s">
        <v>98</v>
      </c>
      <c r="G117" s="128" t="s">
        <v>98</v>
      </c>
      <c r="H117" s="129"/>
      <c r="I117" s="5"/>
      <c r="J117" s="19"/>
      <c r="K117" s="36"/>
      <c r="L117" s="37" t="str">
        <f t="shared" si="1"/>
        <v xml:space="preserve"> </v>
      </c>
    </row>
    <row r="118" spans="2:12" ht="39.75" customHeight="1" x14ac:dyDescent="0.2">
      <c r="B118" s="5"/>
      <c r="C118" s="5" t="s">
        <v>1042</v>
      </c>
      <c r="D118" s="31"/>
      <c r="E118" s="5"/>
      <c r="F118" s="5"/>
      <c r="G118" s="18"/>
      <c r="H118" s="61"/>
      <c r="I118" s="9"/>
      <c r="J118" s="19"/>
      <c r="K118" s="36"/>
      <c r="L118" s="37"/>
    </row>
    <row r="119" spans="2:12" ht="68.25" customHeight="1" x14ac:dyDescent="0.2">
      <c r="B119" s="5" t="s">
        <v>1043</v>
      </c>
      <c r="C119" s="5" t="s">
        <v>1044</v>
      </c>
      <c r="D119" s="31">
        <v>41933</v>
      </c>
      <c r="E119" s="5" t="s">
        <v>633</v>
      </c>
      <c r="F119" s="5" t="s">
        <v>98</v>
      </c>
      <c r="G119" s="128" t="s">
        <v>98</v>
      </c>
      <c r="H119" s="129"/>
      <c r="I119" s="9"/>
      <c r="J119" s="5"/>
      <c r="K119" s="36"/>
      <c r="L119" s="37" t="str">
        <f t="shared" ref="L119:L130" si="2">IF(K119="TOTAL",100%,IF(K119="PARCIAL",50%,IF(K119="SIN CUMPLIR",0%," ")))</f>
        <v xml:space="preserve"> </v>
      </c>
    </row>
    <row r="120" spans="2:12" ht="78.75" customHeight="1" x14ac:dyDescent="0.2">
      <c r="B120" s="5" t="s">
        <v>1045</v>
      </c>
      <c r="C120" s="5" t="s">
        <v>1046</v>
      </c>
      <c r="D120" s="33">
        <v>41968</v>
      </c>
      <c r="E120" s="5" t="s">
        <v>1047</v>
      </c>
      <c r="F120" s="5" t="s">
        <v>89</v>
      </c>
      <c r="G120" s="128" t="s">
        <v>91</v>
      </c>
      <c r="H120" s="129"/>
      <c r="I120" s="5" t="s">
        <v>91</v>
      </c>
      <c r="J120" s="19" t="s">
        <v>91</v>
      </c>
      <c r="K120" s="36" t="s">
        <v>19</v>
      </c>
      <c r="L120" s="37">
        <f t="shared" si="2"/>
        <v>1</v>
      </c>
    </row>
    <row r="121" spans="2:12" ht="115.5" customHeight="1" x14ac:dyDescent="0.2">
      <c r="B121" s="5" t="s">
        <v>1048</v>
      </c>
      <c r="C121" s="5" t="s">
        <v>1049</v>
      </c>
      <c r="D121" s="33">
        <v>42003</v>
      </c>
      <c r="E121" s="5" t="s">
        <v>644</v>
      </c>
      <c r="F121" s="5" t="s">
        <v>1050</v>
      </c>
      <c r="G121" s="128" t="s">
        <v>1051</v>
      </c>
      <c r="H121" s="129"/>
      <c r="I121" s="5"/>
      <c r="J121" s="19"/>
      <c r="K121" s="36"/>
      <c r="L121" s="37" t="str">
        <f>IF(K121="TOTAL",100%,IF(K121="PARCIAL",50%,IF(K121="SIN CUMPLIR",0%," ")))</f>
        <v xml:space="preserve"> </v>
      </c>
    </row>
    <row r="122" spans="2:12" ht="56.25" customHeight="1" x14ac:dyDescent="0.2">
      <c r="B122" s="5" t="s">
        <v>1052</v>
      </c>
      <c r="C122" s="5" t="s">
        <v>1053</v>
      </c>
      <c r="D122" s="33">
        <v>42032</v>
      </c>
      <c r="E122" s="5" t="s">
        <v>1054</v>
      </c>
      <c r="F122" s="5" t="s">
        <v>98</v>
      </c>
      <c r="G122" s="128" t="s">
        <v>98</v>
      </c>
      <c r="H122" s="129"/>
      <c r="I122" s="5"/>
      <c r="J122" s="19"/>
      <c r="K122" s="36"/>
      <c r="L122" s="37" t="str">
        <f t="shared" si="2"/>
        <v xml:space="preserve"> </v>
      </c>
    </row>
    <row r="123" spans="2:12" ht="42" customHeight="1" x14ac:dyDescent="0.2">
      <c r="B123" s="5" t="s">
        <v>1055</v>
      </c>
      <c r="C123" s="5" t="s">
        <v>1056</v>
      </c>
      <c r="D123" s="33">
        <v>42117</v>
      </c>
      <c r="E123" s="5" t="s">
        <v>234</v>
      </c>
      <c r="F123" s="5" t="s">
        <v>89</v>
      </c>
      <c r="G123" s="128" t="s">
        <v>91</v>
      </c>
      <c r="H123" s="129"/>
      <c r="I123" s="5" t="s">
        <v>91</v>
      </c>
      <c r="J123" s="19" t="s">
        <v>91</v>
      </c>
      <c r="K123" s="36" t="s">
        <v>19</v>
      </c>
      <c r="L123" s="37">
        <f t="shared" si="2"/>
        <v>1</v>
      </c>
    </row>
    <row r="124" spans="2:12" ht="63.75" customHeight="1" x14ac:dyDescent="0.2">
      <c r="B124" s="5" t="s">
        <v>1057</v>
      </c>
      <c r="C124" s="5" t="s">
        <v>1058</v>
      </c>
      <c r="D124" s="33">
        <v>42115</v>
      </c>
      <c r="E124" s="5" t="s">
        <v>633</v>
      </c>
      <c r="F124" s="5" t="s">
        <v>89</v>
      </c>
      <c r="G124" s="128" t="s">
        <v>1013</v>
      </c>
      <c r="H124" s="129"/>
      <c r="I124" s="5"/>
      <c r="J124" s="19"/>
      <c r="K124" s="36"/>
      <c r="L124" s="37" t="str">
        <f t="shared" si="2"/>
        <v xml:space="preserve"> </v>
      </c>
    </row>
    <row r="125" spans="2:12" ht="42.75" customHeight="1" x14ac:dyDescent="0.2">
      <c r="B125" s="5" t="s">
        <v>1059</v>
      </c>
      <c r="C125" s="5" t="s">
        <v>1060</v>
      </c>
      <c r="D125" s="33">
        <v>42202</v>
      </c>
      <c r="E125" s="5" t="s">
        <v>234</v>
      </c>
      <c r="F125" s="5" t="s">
        <v>89</v>
      </c>
      <c r="G125" s="128" t="s">
        <v>91</v>
      </c>
      <c r="H125" s="129"/>
      <c r="I125" s="5" t="s">
        <v>91</v>
      </c>
      <c r="J125" s="19" t="s">
        <v>91</v>
      </c>
      <c r="K125" s="36" t="s">
        <v>19</v>
      </c>
      <c r="L125" s="37">
        <f t="shared" si="2"/>
        <v>1</v>
      </c>
    </row>
    <row r="126" spans="2:12" ht="30.75" customHeight="1" x14ac:dyDescent="0.2">
      <c r="B126" s="5" t="s">
        <v>1061</v>
      </c>
      <c r="C126" s="5" t="s">
        <v>1062</v>
      </c>
      <c r="D126" s="33">
        <v>42213</v>
      </c>
      <c r="E126" s="5" t="s">
        <v>644</v>
      </c>
      <c r="F126" s="5" t="s">
        <v>98</v>
      </c>
      <c r="G126" s="128" t="s">
        <v>98</v>
      </c>
      <c r="H126" s="129"/>
      <c r="I126" s="5"/>
      <c r="J126" s="19"/>
      <c r="K126" s="36"/>
      <c r="L126" s="37" t="str">
        <f t="shared" si="2"/>
        <v xml:space="preserve"> </v>
      </c>
    </row>
    <row r="127" spans="2:12" ht="42.75" customHeight="1" x14ac:dyDescent="0.2">
      <c r="B127" s="5" t="s">
        <v>1063</v>
      </c>
      <c r="C127" s="5" t="s">
        <v>1064</v>
      </c>
      <c r="D127" s="33">
        <v>42364</v>
      </c>
      <c r="E127" s="5" t="s">
        <v>852</v>
      </c>
      <c r="F127" s="5" t="s">
        <v>98</v>
      </c>
      <c r="G127" s="128" t="s">
        <v>98</v>
      </c>
      <c r="H127" s="129"/>
      <c r="I127" s="5"/>
      <c r="J127" s="19"/>
      <c r="K127" s="36"/>
      <c r="L127" s="37" t="str">
        <f t="shared" si="2"/>
        <v xml:space="preserve"> </v>
      </c>
    </row>
    <row r="128" spans="2:12" ht="47.25" customHeight="1" x14ac:dyDescent="0.2">
      <c r="B128" s="5" t="s">
        <v>1065</v>
      </c>
      <c r="C128" s="5" t="s">
        <v>1066</v>
      </c>
      <c r="D128" s="33">
        <v>42465</v>
      </c>
      <c r="E128" s="5" t="s">
        <v>678</v>
      </c>
      <c r="F128" s="5" t="s">
        <v>98</v>
      </c>
      <c r="G128" s="128" t="s">
        <v>98</v>
      </c>
      <c r="H128" s="129"/>
      <c r="I128" s="5"/>
      <c r="J128" s="19" t="s">
        <v>1067</v>
      </c>
      <c r="K128" s="36" t="s">
        <v>37</v>
      </c>
      <c r="L128" s="37">
        <f>IF(K128="TOTAL",100%,IF(K128="PARCIAL",50%,IF(K128="SIN CUMPLIR",0%," ")))</f>
        <v>0.5</v>
      </c>
    </row>
    <row r="129" spans="2:12" ht="57.75" customHeight="1" x14ac:dyDescent="0.2">
      <c r="B129" s="52" t="s">
        <v>1068</v>
      </c>
      <c r="C129" s="5" t="s">
        <v>1069</v>
      </c>
      <c r="D129" s="33">
        <v>2020</v>
      </c>
      <c r="E129" s="5" t="s">
        <v>1070</v>
      </c>
      <c r="F129" s="5" t="s">
        <v>98</v>
      </c>
      <c r="G129" s="157" t="s">
        <v>1071</v>
      </c>
      <c r="H129" s="158"/>
      <c r="I129" s="5" t="s">
        <v>1072</v>
      </c>
      <c r="J129" s="64" t="s">
        <v>1073</v>
      </c>
      <c r="K129" s="65" t="s">
        <v>37</v>
      </c>
      <c r="L129" s="37">
        <v>0.2</v>
      </c>
    </row>
    <row r="130" spans="2:12" ht="63" customHeight="1" x14ac:dyDescent="0.2">
      <c r="B130" s="5" t="s">
        <v>1074</v>
      </c>
      <c r="C130" s="5" t="s">
        <v>1075</v>
      </c>
      <c r="D130" s="33">
        <v>42482</v>
      </c>
      <c r="E130" s="5" t="s">
        <v>633</v>
      </c>
      <c r="F130" s="5">
        <v>1</v>
      </c>
      <c r="G130" s="128" t="s">
        <v>1076</v>
      </c>
      <c r="H130" s="129"/>
      <c r="I130" s="5" t="s">
        <v>91</v>
      </c>
      <c r="J130" s="19" t="s">
        <v>91</v>
      </c>
      <c r="K130" s="36" t="s">
        <v>19</v>
      </c>
      <c r="L130" s="37">
        <f t="shared" si="2"/>
        <v>1</v>
      </c>
    </row>
    <row r="131" spans="2:12" ht="54.75" customHeight="1" x14ac:dyDescent="0.2">
      <c r="B131" s="5" t="s">
        <v>1077</v>
      </c>
      <c r="C131" s="5" t="s">
        <v>1078</v>
      </c>
      <c r="D131" s="33">
        <v>42530</v>
      </c>
      <c r="E131" s="5" t="s">
        <v>678</v>
      </c>
      <c r="F131" s="5">
        <v>1</v>
      </c>
      <c r="G131" s="128" t="s">
        <v>1079</v>
      </c>
      <c r="H131" s="129"/>
      <c r="I131" s="5"/>
      <c r="J131" s="19"/>
      <c r="K131" s="36" t="s">
        <v>37</v>
      </c>
      <c r="L131" s="37">
        <v>0.75</v>
      </c>
    </row>
    <row r="132" spans="2:12" ht="122.25" customHeight="1" x14ac:dyDescent="0.2">
      <c r="B132" s="5" t="s">
        <v>1080</v>
      </c>
      <c r="C132" s="5" t="s">
        <v>1081</v>
      </c>
      <c r="D132" s="33">
        <v>42562</v>
      </c>
      <c r="E132" s="5" t="s">
        <v>644</v>
      </c>
      <c r="F132" s="5" t="s">
        <v>98</v>
      </c>
      <c r="G132" s="128" t="s">
        <v>91</v>
      </c>
      <c r="H132" s="129"/>
      <c r="I132" s="5" t="s">
        <v>91</v>
      </c>
      <c r="J132" s="19" t="s">
        <v>91</v>
      </c>
      <c r="K132" s="36" t="s">
        <v>19</v>
      </c>
      <c r="L132" s="37">
        <f>IF(K132="TOTAL",100%,IF(K132="PARCIAL",50%,IF(K132="SIN CUMPLIR",0%," ")))</f>
        <v>1</v>
      </c>
    </row>
    <row r="133" spans="2:12" ht="84.75" customHeight="1" x14ac:dyDescent="0.2">
      <c r="B133" s="5" t="s">
        <v>1082</v>
      </c>
      <c r="C133" s="5" t="s">
        <v>1083</v>
      </c>
      <c r="D133" s="33">
        <v>42648</v>
      </c>
      <c r="E133" s="5" t="s">
        <v>234</v>
      </c>
      <c r="F133" s="5" t="s">
        <v>1084</v>
      </c>
      <c r="G133" s="128" t="s">
        <v>1085</v>
      </c>
      <c r="H133" s="129"/>
      <c r="I133" s="5"/>
      <c r="J133" s="19"/>
      <c r="K133" s="36" t="s">
        <v>19</v>
      </c>
      <c r="L133" s="37">
        <f t="shared" ref="L133:L151" si="3">IF(K133="TOTAL",100%,IF(K133="PARCIAL",50%,IF(K133="SIN CUMPLIR",0%," ")))</f>
        <v>1</v>
      </c>
    </row>
    <row r="134" spans="2:12" ht="117" customHeight="1" x14ac:dyDescent="0.2">
      <c r="B134" s="120" t="s">
        <v>1086</v>
      </c>
      <c r="C134" s="120" t="s">
        <v>1087</v>
      </c>
      <c r="D134" s="123">
        <v>42664</v>
      </c>
      <c r="E134" s="120" t="s">
        <v>644</v>
      </c>
      <c r="F134" s="120" t="s">
        <v>1088</v>
      </c>
      <c r="G134" s="128" t="s">
        <v>1089</v>
      </c>
      <c r="H134" s="129"/>
      <c r="I134" s="5"/>
      <c r="J134" s="19"/>
      <c r="K134" s="36" t="s">
        <v>19</v>
      </c>
      <c r="L134" s="37">
        <f t="shared" si="3"/>
        <v>1</v>
      </c>
    </row>
    <row r="135" spans="2:12" ht="54" customHeight="1" x14ac:dyDescent="0.2">
      <c r="B135" s="122"/>
      <c r="C135" s="122"/>
      <c r="D135" s="125"/>
      <c r="E135" s="122"/>
      <c r="F135" s="122"/>
      <c r="G135" s="128" t="s">
        <v>1090</v>
      </c>
      <c r="H135" s="129"/>
      <c r="I135" s="5"/>
      <c r="J135" s="19"/>
      <c r="K135" s="36" t="s">
        <v>19</v>
      </c>
      <c r="L135" s="37">
        <f t="shared" si="3"/>
        <v>1</v>
      </c>
    </row>
    <row r="136" spans="2:12" ht="54" customHeight="1" x14ac:dyDescent="0.2">
      <c r="B136" s="10" t="s">
        <v>1091</v>
      </c>
      <c r="C136" s="10">
        <v>4247</v>
      </c>
      <c r="D136" s="38">
        <v>42653</v>
      </c>
      <c r="E136" s="10" t="s">
        <v>637</v>
      </c>
      <c r="F136" s="10" t="s">
        <v>89</v>
      </c>
      <c r="G136" s="128" t="s">
        <v>91</v>
      </c>
      <c r="H136" s="129"/>
      <c r="I136" s="5" t="s">
        <v>91</v>
      </c>
      <c r="J136" s="19" t="s">
        <v>91</v>
      </c>
      <c r="K136" s="36" t="s">
        <v>19</v>
      </c>
      <c r="L136" s="37">
        <f t="shared" si="3"/>
        <v>1</v>
      </c>
    </row>
    <row r="137" spans="2:12" ht="80.25" customHeight="1" x14ac:dyDescent="0.2">
      <c r="B137" s="10" t="s">
        <v>1092</v>
      </c>
      <c r="C137" s="10" t="s">
        <v>1093</v>
      </c>
      <c r="D137" s="38">
        <v>42678</v>
      </c>
      <c r="E137" s="10" t="s">
        <v>644</v>
      </c>
      <c r="F137" s="10"/>
      <c r="G137" s="128" t="s">
        <v>1094</v>
      </c>
      <c r="H137" s="129"/>
      <c r="I137" s="5"/>
      <c r="J137" s="19"/>
      <c r="K137" s="36" t="s">
        <v>19</v>
      </c>
      <c r="L137" s="37">
        <f>IF(K137="TOTAL",100%,IF(K137="PARCIAL",50%,IF(K137="SIN CUMPLIR",0%," ")))</f>
        <v>1</v>
      </c>
    </row>
    <row r="138" spans="2:12" ht="55.5" customHeight="1" x14ac:dyDescent="0.2">
      <c r="B138" s="120" t="s">
        <v>1095</v>
      </c>
      <c r="C138" s="120" t="s">
        <v>1096</v>
      </c>
      <c r="D138" s="123">
        <v>42697</v>
      </c>
      <c r="E138" s="120" t="s">
        <v>644</v>
      </c>
      <c r="F138" s="120" t="s">
        <v>1097</v>
      </c>
      <c r="G138" s="128" t="s">
        <v>1098</v>
      </c>
      <c r="H138" s="129"/>
      <c r="I138" s="5"/>
      <c r="J138" s="19"/>
      <c r="K138" s="36" t="s">
        <v>19</v>
      </c>
      <c r="L138" s="37">
        <f t="shared" si="3"/>
        <v>1</v>
      </c>
    </row>
    <row r="139" spans="2:12" ht="51.75" customHeight="1" x14ac:dyDescent="0.2">
      <c r="B139" s="121"/>
      <c r="C139" s="121"/>
      <c r="D139" s="124"/>
      <c r="E139" s="121"/>
      <c r="F139" s="121"/>
      <c r="G139" s="128" t="s">
        <v>1099</v>
      </c>
      <c r="H139" s="129"/>
      <c r="I139" s="5"/>
      <c r="J139" s="19"/>
      <c r="K139" s="36" t="s">
        <v>19</v>
      </c>
      <c r="L139" s="37">
        <f t="shared" si="3"/>
        <v>1</v>
      </c>
    </row>
    <row r="140" spans="2:12" ht="40.5" customHeight="1" x14ac:dyDescent="0.2">
      <c r="B140" s="122"/>
      <c r="C140" s="122"/>
      <c r="D140" s="125"/>
      <c r="E140" s="122"/>
      <c r="F140" s="122"/>
      <c r="G140" s="128" t="s">
        <v>1100</v>
      </c>
      <c r="H140" s="129"/>
      <c r="I140" s="5"/>
      <c r="J140" s="19"/>
      <c r="K140" s="36" t="s">
        <v>19</v>
      </c>
      <c r="L140" s="37">
        <f t="shared" si="3"/>
        <v>1</v>
      </c>
    </row>
    <row r="141" spans="2:12" ht="40.5" customHeight="1" x14ac:dyDescent="0.2">
      <c r="B141" s="10" t="s">
        <v>1101</v>
      </c>
      <c r="C141" s="10" t="s">
        <v>1102</v>
      </c>
      <c r="D141" s="38">
        <v>42702</v>
      </c>
      <c r="E141" s="10" t="s">
        <v>1103</v>
      </c>
      <c r="F141" s="10" t="s">
        <v>98</v>
      </c>
      <c r="G141" s="128" t="s">
        <v>1104</v>
      </c>
      <c r="H141" s="129"/>
      <c r="I141" s="5"/>
      <c r="J141" s="19"/>
      <c r="K141" s="36" t="s">
        <v>19</v>
      </c>
      <c r="L141" s="37">
        <f t="shared" si="3"/>
        <v>1</v>
      </c>
    </row>
    <row r="142" spans="2:12" ht="46.5" customHeight="1" x14ac:dyDescent="0.2">
      <c r="B142" s="120" t="s">
        <v>1105</v>
      </c>
      <c r="C142" s="120" t="s">
        <v>1106</v>
      </c>
      <c r="D142" s="123">
        <v>42732</v>
      </c>
      <c r="E142" s="120" t="s">
        <v>234</v>
      </c>
      <c r="F142" s="10">
        <v>1</v>
      </c>
      <c r="G142" s="128" t="s">
        <v>1107</v>
      </c>
      <c r="H142" s="129"/>
      <c r="I142" s="5"/>
      <c r="J142" s="19"/>
      <c r="K142" s="36" t="s">
        <v>37</v>
      </c>
      <c r="L142" s="37">
        <f>IF(K142="TOTAL",100%,IF(K142="PARCIAL",50%,IF(K142="SIN CUMPLIR",0%," ")))</f>
        <v>0.5</v>
      </c>
    </row>
    <row r="143" spans="2:12" ht="90" customHeight="1" x14ac:dyDescent="0.2">
      <c r="B143" s="122"/>
      <c r="C143" s="122"/>
      <c r="D143" s="125"/>
      <c r="E143" s="122"/>
      <c r="F143" s="10">
        <v>2</v>
      </c>
      <c r="G143" s="128" t="s">
        <v>1108</v>
      </c>
      <c r="H143" s="129"/>
      <c r="I143" s="5"/>
      <c r="J143" s="19"/>
      <c r="K143" s="36" t="s">
        <v>37</v>
      </c>
      <c r="L143" s="37">
        <f>IF(K143="TOTAL",100%,IF(K143="PARCIAL",50%,IF(K143="SIN CUMPLIR",0%," ")))</f>
        <v>0.5</v>
      </c>
    </row>
    <row r="144" spans="2:12" ht="44.25" customHeight="1" x14ac:dyDescent="0.2">
      <c r="B144" s="5" t="s">
        <v>1109</v>
      </c>
      <c r="C144" s="5" t="s">
        <v>1110</v>
      </c>
      <c r="D144" s="33">
        <v>42758</v>
      </c>
      <c r="E144" s="5" t="s">
        <v>644</v>
      </c>
      <c r="F144" s="5" t="s">
        <v>98</v>
      </c>
      <c r="G144" s="128" t="s">
        <v>1111</v>
      </c>
      <c r="H144" s="129"/>
      <c r="I144" s="5"/>
      <c r="J144" s="19"/>
      <c r="K144" s="36" t="s">
        <v>37</v>
      </c>
      <c r="L144" s="37">
        <f t="shared" si="3"/>
        <v>0.5</v>
      </c>
    </row>
    <row r="145" spans="2:12" ht="58.5" customHeight="1" x14ac:dyDescent="0.2">
      <c r="B145" s="5" t="s">
        <v>1112</v>
      </c>
      <c r="C145" s="5" t="s">
        <v>1113</v>
      </c>
      <c r="D145" s="33">
        <v>42811</v>
      </c>
      <c r="E145" s="5" t="s">
        <v>637</v>
      </c>
      <c r="F145" s="5">
        <v>1</v>
      </c>
      <c r="G145" s="128" t="s">
        <v>1114</v>
      </c>
      <c r="H145" s="129"/>
      <c r="I145" s="5"/>
      <c r="J145" s="19"/>
      <c r="K145" s="36" t="s">
        <v>19</v>
      </c>
      <c r="L145" s="37">
        <f t="shared" si="3"/>
        <v>1</v>
      </c>
    </row>
    <row r="146" spans="2:12" ht="37.5" customHeight="1" x14ac:dyDescent="0.2">
      <c r="B146" s="5" t="s">
        <v>1115</v>
      </c>
      <c r="C146" s="5" t="s">
        <v>1116</v>
      </c>
      <c r="D146" s="33">
        <v>42817</v>
      </c>
      <c r="E146" s="5" t="s">
        <v>633</v>
      </c>
      <c r="F146" s="5">
        <v>1</v>
      </c>
      <c r="G146" s="128" t="s">
        <v>1117</v>
      </c>
      <c r="H146" s="129"/>
      <c r="I146" s="5" t="s">
        <v>91</v>
      </c>
      <c r="J146" s="19" t="s">
        <v>91</v>
      </c>
      <c r="K146" s="36" t="s">
        <v>19</v>
      </c>
      <c r="L146" s="37">
        <f t="shared" si="3"/>
        <v>1</v>
      </c>
    </row>
    <row r="147" spans="2:12" ht="45" customHeight="1" x14ac:dyDescent="0.2">
      <c r="B147" s="120" t="s">
        <v>1118</v>
      </c>
      <c r="C147" s="120" t="s">
        <v>1119</v>
      </c>
      <c r="D147" s="123">
        <v>42824</v>
      </c>
      <c r="E147" s="120" t="s">
        <v>633</v>
      </c>
      <c r="F147" s="5" t="s">
        <v>1120</v>
      </c>
      <c r="G147" s="128" t="s">
        <v>1121</v>
      </c>
      <c r="H147" s="129"/>
      <c r="I147" s="5"/>
      <c r="J147" s="19"/>
      <c r="K147" s="36" t="s">
        <v>19</v>
      </c>
      <c r="L147" s="37">
        <f t="shared" si="3"/>
        <v>1</v>
      </c>
    </row>
    <row r="148" spans="2:12" ht="39.75" customHeight="1" x14ac:dyDescent="0.2">
      <c r="B148" s="122"/>
      <c r="C148" s="122"/>
      <c r="D148" s="125"/>
      <c r="E148" s="122"/>
      <c r="F148" s="5" t="s">
        <v>1122</v>
      </c>
      <c r="G148" s="128" t="s">
        <v>1123</v>
      </c>
      <c r="H148" s="129"/>
      <c r="I148" s="5"/>
      <c r="J148" s="19"/>
      <c r="K148" s="36" t="s">
        <v>19</v>
      </c>
      <c r="L148" s="37">
        <f t="shared" si="3"/>
        <v>1</v>
      </c>
    </row>
    <row r="149" spans="2:12" ht="64.5" customHeight="1" x14ac:dyDescent="0.2">
      <c r="B149" s="5" t="s">
        <v>1124</v>
      </c>
      <c r="C149" s="5" t="s">
        <v>1125</v>
      </c>
      <c r="D149" s="33">
        <v>42822</v>
      </c>
      <c r="E149" s="5" t="s">
        <v>644</v>
      </c>
      <c r="F149" s="5" t="s">
        <v>1126</v>
      </c>
      <c r="G149" s="128" t="s">
        <v>1127</v>
      </c>
      <c r="H149" s="129"/>
      <c r="I149" s="5" t="s">
        <v>91</v>
      </c>
      <c r="J149" s="19" t="s">
        <v>91</v>
      </c>
      <c r="K149" s="36" t="s">
        <v>19</v>
      </c>
      <c r="L149" s="37">
        <f t="shared" si="3"/>
        <v>1</v>
      </c>
    </row>
    <row r="150" spans="2:12" ht="64.5" customHeight="1" x14ac:dyDescent="0.2">
      <c r="B150" s="5" t="s">
        <v>1128</v>
      </c>
      <c r="C150" s="5" t="s">
        <v>1129</v>
      </c>
      <c r="D150" s="33">
        <v>42846</v>
      </c>
      <c r="E150" s="5" t="s">
        <v>633</v>
      </c>
      <c r="F150" s="5" t="s">
        <v>1126</v>
      </c>
      <c r="G150" s="128" t="s">
        <v>1130</v>
      </c>
      <c r="H150" s="129"/>
      <c r="I150" s="5" t="s">
        <v>91</v>
      </c>
      <c r="J150" s="19" t="s">
        <v>91</v>
      </c>
      <c r="K150" s="36" t="s">
        <v>19</v>
      </c>
      <c r="L150" s="37">
        <f t="shared" si="3"/>
        <v>1</v>
      </c>
    </row>
    <row r="151" spans="2:12" ht="57.75" customHeight="1" x14ac:dyDescent="0.2">
      <c r="B151" s="5" t="s">
        <v>1131</v>
      </c>
      <c r="C151" s="5" t="s">
        <v>1132</v>
      </c>
      <c r="D151" s="33">
        <v>43153</v>
      </c>
      <c r="E151" s="5" t="s">
        <v>633</v>
      </c>
      <c r="F151" s="5" t="s">
        <v>98</v>
      </c>
      <c r="G151" s="128" t="s">
        <v>98</v>
      </c>
      <c r="H151" s="129"/>
      <c r="I151" s="5"/>
      <c r="J151" s="19"/>
      <c r="K151" s="39" t="s">
        <v>37</v>
      </c>
      <c r="L151" s="37">
        <f t="shared" si="3"/>
        <v>0.5</v>
      </c>
    </row>
    <row r="152" spans="2:12" ht="81.75" customHeight="1" x14ac:dyDescent="0.2">
      <c r="B152" s="5" t="s">
        <v>1133</v>
      </c>
      <c r="C152" s="5" t="s">
        <v>1134</v>
      </c>
      <c r="D152" s="33">
        <v>43315</v>
      </c>
      <c r="E152" s="5" t="s">
        <v>633</v>
      </c>
      <c r="F152" s="5" t="s">
        <v>1135</v>
      </c>
      <c r="G152" s="140" t="s">
        <v>1136</v>
      </c>
      <c r="H152" s="141"/>
      <c r="I152" s="5"/>
      <c r="J152" s="19" t="s">
        <v>91</v>
      </c>
      <c r="K152" s="39" t="s">
        <v>19</v>
      </c>
      <c r="L152" s="37">
        <f t="shared" ref="L152:L176" si="4">IF(K152="TOTAL",100%,IF(K152="PARCIAL",50%,IF(K152="SIN CUMPLIR",0%," ")))</f>
        <v>1</v>
      </c>
    </row>
    <row r="153" spans="2:12" ht="35.25" customHeight="1" x14ac:dyDescent="0.2">
      <c r="B153" s="5" t="s">
        <v>1137</v>
      </c>
      <c r="C153" s="5" t="s">
        <v>1138</v>
      </c>
      <c r="D153" s="33">
        <v>43315</v>
      </c>
      <c r="E153" s="5" t="s">
        <v>644</v>
      </c>
      <c r="F153" s="5" t="s">
        <v>98</v>
      </c>
      <c r="G153" s="128" t="s">
        <v>98</v>
      </c>
      <c r="H153" s="129"/>
      <c r="I153" s="5"/>
      <c r="J153" s="19" t="s">
        <v>1139</v>
      </c>
      <c r="K153" s="39" t="s">
        <v>19</v>
      </c>
      <c r="L153" s="37">
        <f t="shared" si="4"/>
        <v>1</v>
      </c>
    </row>
    <row r="154" spans="2:12" ht="72" customHeight="1" x14ac:dyDescent="0.2">
      <c r="B154" s="5" t="s">
        <v>1140</v>
      </c>
      <c r="C154" s="5" t="s">
        <v>1141</v>
      </c>
      <c r="D154" s="33">
        <v>43481</v>
      </c>
      <c r="E154" s="5" t="s">
        <v>1103</v>
      </c>
      <c r="F154" s="5"/>
      <c r="G154" s="128" t="s">
        <v>1142</v>
      </c>
      <c r="H154" s="129"/>
      <c r="I154" s="5"/>
      <c r="J154" s="19"/>
      <c r="K154" s="39" t="s">
        <v>37</v>
      </c>
      <c r="L154" s="37">
        <f t="shared" si="4"/>
        <v>0.5</v>
      </c>
    </row>
    <row r="155" spans="2:12" ht="35.25" customHeight="1" x14ac:dyDescent="0.2">
      <c r="B155" s="5" t="s">
        <v>1143</v>
      </c>
      <c r="C155" s="5" t="s">
        <v>1144</v>
      </c>
      <c r="D155" s="33">
        <v>43509</v>
      </c>
      <c r="E155" s="5" t="s">
        <v>644</v>
      </c>
      <c r="F155" s="5" t="s">
        <v>98</v>
      </c>
      <c r="G155" s="128" t="s">
        <v>98</v>
      </c>
      <c r="H155" s="129"/>
      <c r="I155" s="5"/>
      <c r="J155" s="19"/>
      <c r="K155" s="39" t="s">
        <v>37</v>
      </c>
      <c r="L155" s="37">
        <v>0.9</v>
      </c>
    </row>
    <row r="156" spans="2:12" ht="132" customHeight="1" x14ac:dyDescent="0.2">
      <c r="B156" s="120" t="s">
        <v>1145</v>
      </c>
      <c r="C156" s="120" t="s">
        <v>1146</v>
      </c>
      <c r="D156" s="123">
        <v>43543</v>
      </c>
      <c r="E156" s="120" t="s">
        <v>855</v>
      </c>
      <c r="F156" s="5">
        <v>5</v>
      </c>
      <c r="G156" s="128" t="s">
        <v>1147</v>
      </c>
      <c r="H156" s="129"/>
      <c r="I156" s="5"/>
      <c r="J156" s="19"/>
      <c r="K156" s="39" t="s">
        <v>19</v>
      </c>
      <c r="L156" s="37">
        <f t="shared" si="4"/>
        <v>1</v>
      </c>
    </row>
    <row r="157" spans="2:12" ht="71.25" customHeight="1" x14ac:dyDescent="0.2">
      <c r="B157" s="122"/>
      <c r="C157" s="122"/>
      <c r="D157" s="125"/>
      <c r="E157" s="122"/>
      <c r="F157" s="5">
        <v>22</v>
      </c>
      <c r="G157" s="128" t="s">
        <v>1148</v>
      </c>
      <c r="H157" s="129"/>
      <c r="I157" s="5"/>
      <c r="J157" s="19"/>
      <c r="K157" s="39" t="s">
        <v>19</v>
      </c>
      <c r="L157" s="37">
        <f t="shared" si="4"/>
        <v>1</v>
      </c>
    </row>
    <row r="158" spans="2:12" ht="49.5" customHeight="1" x14ac:dyDescent="0.2">
      <c r="B158" s="5" t="s">
        <v>1149</v>
      </c>
      <c r="C158" s="5" t="s">
        <v>1150</v>
      </c>
      <c r="D158" s="33">
        <v>43588</v>
      </c>
      <c r="E158" s="5" t="s">
        <v>855</v>
      </c>
      <c r="F158" s="5" t="s">
        <v>98</v>
      </c>
      <c r="G158" s="128" t="s">
        <v>98</v>
      </c>
      <c r="H158" s="129"/>
      <c r="I158" s="5"/>
      <c r="J158" s="19"/>
      <c r="K158" s="39" t="s">
        <v>19</v>
      </c>
      <c r="L158" s="37">
        <f t="shared" si="4"/>
        <v>1</v>
      </c>
    </row>
    <row r="159" spans="2:12" ht="91.5" customHeight="1" x14ac:dyDescent="0.2">
      <c r="B159" s="107" t="s">
        <v>1151</v>
      </c>
      <c r="C159" s="107" t="s">
        <v>1152</v>
      </c>
      <c r="D159" s="127">
        <v>43668</v>
      </c>
      <c r="E159" s="107" t="s">
        <v>644</v>
      </c>
      <c r="F159" s="5">
        <v>2</v>
      </c>
      <c r="G159" s="107" t="s">
        <v>1153</v>
      </c>
      <c r="H159" s="107"/>
      <c r="I159" s="5" t="s">
        <v>1154</v>
      </c>
      <c r="J159" s="19" t="s">
        <v>1155</v>
      </c>
      <c r="K159" s="39" t="s">
        <v>19</v>
      </c>
      <c r="L159" s="37">
        <f t="shared" si="4"/>
        <v>1</v>
      </c>
    </row>
    <row r="160" spans="2:12" ht="80.25" customHeight="1" x14ac:dyDescent="0.2">
      <c r="B160" s="107"/>
      <c r="C160" s="107"/>
      <c r="D160" s="127"/>
      <c r="E160" s="107"/>
      <c r="F160" s="5">
        <v>3</v>
      </c>
      <c r="G160" s="128" t="s">
        <v>1156</v>
      </c>
      <c r="H160" s="129"/>
      <c r="I160" s="5" t="s">
        <v>1154</v>
      </c>
      <c r="J160" s="19" t="s">
        <v>1155</v>
      </c>
      <c r="K160" s="39" t="s">
        <v>19</v>
      </c>
      <c r="L160" s="37">
        <f t="shared" si="4"/>
        <v>1</v>
      </c>
    </row>
    <row r="161" spans="2:12" ht="91.5" customHeight="1" x14ac:dyDescent="0.2">
      <c r="B161" s="107"/>
      <c r="C161" s="107"/>
      <c r="D161" s="127"/>
      <c r="E161" s="107"/>
      <c r="F161" s="120">
        <v>5</v>
      </c>
      <c r="G161" s="130" t="s">
        <v>1157</v>
      </c>
      <c r="H161" s="131"/>
      <c r="I161" s="120" t="s">
        <v>1154</v>
      </c>
      <c r="J161" s="19" t="s">
        <v>1155</v>
      </c>
      <c r="K161" s="39" t="s">
        <v>19</v>
      </c>
      <c r="L161" s="37">
        <f t="shared" si="4"/>
        <v>1</v>
      </c>
    </row>
    <row r="162" spans="2:12" ht="105" customHeight="1" x14ac:dyDescent="0.2">
      <c r="B162" s="107"/>
      <c r="C162" s="107"/>
      <c r="D162" s="127"/>
      <c r="E162" s="107"/>
      <c r="F162" s="122"/>
      <c r="G162" s="153"/>
      <c r="H162" s="154"/>
      <c r="I162" s="122"/>
      <c r="J162" s="19" t="s">
        <v>1155</v>
      </c>
      <c r="K162" s="39" t="s">
        <v>19</v>
      </c>
      <c r="L162" s="37">
        <f t="shared" si="4"/>
        <v>1</v>
      </c>
    </row>
    <row r="163" spans="2:12" ht="54" customHeight="1" x14ac:dyDescent="0.2">
      <c r="B163" s="120" t="s">
        <v>1158</v>
      </c>
      <c r="C163" s="120" t="s">
        <v>1159</v>
      </c>
      <c r="D163" s="123">
        <v>43710</v>
      </c>
      <c r="E163" s="120" t="s">
        <v>633</v>
      </c>
      <c r="F163" s="5">
        <v>1</v>
      </c>
      <c r="G163" s="128" t="s">
        <v>1160</v>
      </c>
      <c r="H163" s="129"/>
      <c r="I163" s="5"/>
      <c r="J163" s="5"/>
      <c r="K163" s="39"/>
      <c r="L163" s="37" t="str">
        <f t="shared" si="4"/>
        <v xml:space="preserve"> </v>
      </c>
    </row>
    <row r="164" spans="2:12" ht="69.75" customHeight="1" x14ac:dyDescent="0.2">
      <c r="B164" s="122"/>
      <c r="C164" s="122"/>
      <c r="D164" s="125"/>
      <c r="E164" s="122"/>
      <c r="F164" s="5">
        <v>2</v>
      </c>
      <c r="G164" s="128" t="s">
        <v>1161</v>
      </c>
      <c r="H164" s="129"/>
      <c r="I164" s="5"/>
      <c r="J164" s="5"/>
      <c r="K164" s="39"/>
      <c r="L164" s="37" t="str">
        <f t="shared" si="4"/>
        <v xml:space="preserve"> </v>
      </c>
    </row>
    <row r="165" spans="2:12" ht="33.950000000000003" customHeight="1" x14ac:dyDescent="0.2">
      <c r="B165" s="5" t="s">
        <v>1162</v>
      </c>
      <c r="C165" s="5" t="s">
        <v>1163</v>
      </c>
      <c r="D165" s="33">
        <v>43805</v>
      </c>
      <c r="E165" s="5" t="s">
        <v>644</v>
      </c>
      <c r="F165" s="5" t="s">
        <v>98</v>
      </c>
      <c r="G165" s="128" t="s">
        <v>98</v>
      </c>
      <c r="H165" s="129"/>
      <c r="I165" s="5"/>
      <c r="J165" s="19"/>
      <c r="K165" s="39"/>
      <c r="L165" s="37" t="str">
        <f t="shared" si="4"/>
        <v xml:space="preserve"> </v>
      </c>
    </row>
    <row r="166" spans="2:12" ht="69" customHeight="1" x14ac:dyDescent="0.2">
      <c r="B166" s="120" t="s">
        <v>1164</v>
      </c>
      <c r="C166" s="120" t="s">
        <v>1165</v>
      </c>
      <c r="D166" s="123">
        <v>43902</v>
      </c>
      <c r="E166" s="120" t="s">
        <v>633</v>
      </c>
      <c r="F166" s="5">
        <v>10</v>
      </c>
      <c r="G166" s="140" t="s">
        <v>1166</v>
      </c>
      <c r="H166" s="141"/>
      <c r="I166" s="5" t="s">
        <v>1167</v>
      </c>
      <c r="J166" s="19" t="s">
        <v>1168</v>
      </c>
      <c r="K166" s="39"/>
      <c r="L166" s="37" t="str">
        <f t="shared" si="4"/>
        <v xml:space="preserve"> </v>
      </c>
    </row>
    <row r="167" spans="2:12" ht="97.5" customHeight="1" x14ac:dyDescent="0.2">
      <c r="B167" s="121"/>
      <c r="C167" s="121"/>
      <c r="D167" s="124"/>
      <c r="E167" s="121"/>
      <c r="F167" s="120">
        <v>11</v>
      </c>
      <c r="G167" s="140" t="s">
        <v>1169</v>
      </c>
      <c r="H167" s="141"/>
      <c r="I167" s="5" t="s">
        <v>1167</v>
      </c>
      <c r="J167" s="19" t="s">
        <v>1168</v>
      </c>
      <c r="K167" s="39"/>
      <c r="L167" s="37" t="str">
        <f t="shared" si="4"/>
        <v xml:space="preserve"> </v>
      </c>
    </row>
    <row r="168" spans="2:12" ht="208.5" customHeight="1" x14ac:dyDescent="0.2">
      <c r="B168" s="122"/>
      <c r="C168" s="122"/>
      <c r="D168" s="125"/>
      <c r="E168" s="122"/>
      <c r="F168" s="122"/>
      <c r="G168" s="140" t="s">
        <v>1170</v>
      </c>
      <c r="H168" s="141"/>
      <c r="I168" s="5"/>
      <c r="J168" s="19"/>
      <c r="K168" s="39"/>
      <c r="L168" s="37" t="str">
        <f t="shared" si="4"/>
        <v xml:space="preserve"> </v>
      </c>
    </row>
    <row r="169" spans="2:12" ht="56.25" customHeight="1" x14ac:dyDescent="0.2">
      <c r="B169" s="10" t="s">
        <v>1171</v>
      </c>
      <c r="C169" s="10" t="s">
        <v>1172</v>
      </c>
      <c r="D169" s="38">
        <v>43907</v>
      </c>
      <c r="E169" s="10" t="s">
        <v>1103</v>
      </c>
      <c r="F169" s="10">
        <v>1</v>
      </c>
      <c r="G169" s="140" t="s">
        <v>1173</v>
      </c>
      <c r="H169" s="141"/>
      <c r="I169" s="5"/>
      <c r="J169" s="19"/>
      <c r="K169" s="39"/>
      <c r="L169" s="37" t="str">
        <f t="shared" si="4"/>
        <v xml:space="preserve"> </v>
      </c>
    </row>
    <row r="170" spans="2:12" ht="116.1" customHeight="1" x14ac:dyDescent="0.2">
      <c r="B170" s="120" t="s">
        <v>1174</v>
      </c>
      <c r="C170" s="120" t="s">
        <v>1175</v>
      </c>
      <c r="D170" s="123">
        <v>43959</v>
      </c>
      <c r="E170" s="120" t="s">
        <v>1103</v>
      </c>
      <c r="F170" s="120" t="s">
        <v>1176</v>
      </c>
      <c r="G170" s="140" t="s">
        <v>1177</v>
      </c>
      <c r="H170" s="141"/>
      <c r="I170" s="5"/>
      <c r="J170" s="19"/>
      <c r="K170" s="39" t="s">
        <v>19</v>
      </c>
      <c r="L170" s="37">
        <f t="shared" si="4"/>
        <v>1</v>
      </c>
    </row>
    <row r="171" spans="2:12" ht="75" customHeight="1" x14ac:dyDescent="0.2">
      <c r="B171" s="121"/>
      <c r="C171" s="121"/>
      <c r="D171" s="124"/>
      <c r="E171" s="121"/>
      <c r="F171" s="121"/>
      <c r="G171" s="140" t="s">
        <v>1178</v>
      </c>
      <c r="H171" s="141"/>
      <c r="I171" s="5"/>
      <c r="J171" s="19"/>
      <c r="K171" s="39" t="s">
        <v>19</v>
      </c>
      <c r="L171" s="37">
        <f t="shared" si="4"/>
        <v>1</v>
      </c>
    </row>
    <row r="172" spans="2:12" ht="93" customHeight="1" x14ac:dyDescent="0.2">
      <c r="B172" s="121"/>
      <c r="C172" s="121"/>
      <c r="D172" s="124"/>
      <c r="E172" s="121"/>
      <c r="F172" s="121"/>
      <c r="G172" s="140" t="s">
        <v>1179</v>
      </c>
      <c r="H172" s="141"/>
      <c r="I172" s="5"/>
      <c r="J172" s="19"/>
      <c r="K172" s="39" t="s">
        <v>19</v>
      </c>
      <c r="L172" s="37">
        <f t="shared" si="4"/>
        <v>1</v>
      </c>
    </row>
    <row r="173" spans="2:12" ht="81" customHeight="1" x14ac:dyDescent="0.2">
      <c r="B173" s="122"/>
      <c r="C173" s="122"/>
      <c r="D173" s="125"/>
      <c r="E173" s="122"/>
      <c r="F173" s="122"/>
      <c r="G173" s="140" t="s">
        <v>1180</v>
      </c>
      <c r="H173" s="141"/>
      <c r="I173" s="5" t="s">
        <v>1154</v>
      </c>
      <c r="J173" s="19"/>
      <c r="K173" s="39" t="s">
        <v>19</v>
      </c>
      <c r="L173" s="37">
        <f t="shared" si="4"/>
        <v>1</v>
      </c>
    </row>
    <row r="174" spans="2:12" ht="82.5" customHeight="1" x14ac:dyDescent="0.2">
      <c r="B174" s="5" t="s">
        <v>1181</v>
      </c>
      <c r="C174" s="5" t="s">
        <v>1182</v>
      </c>
      <c r="D174" s="33">
        <v>43977</v>
      </c>
      <c r="E174" s="10" t="s">
        <v>1103</v>
      </c>
      <c r="F174" s="10">
        <v>1</v>
      </c>
      <c r="G174" s="140" t="s">
        <v>1183</v>
      </c>
      <c r="H174" s="141"/>
      <c r="I174" s="5" t="s">
        <v>1154</v>
      </c>
      <c r="J174" s="19"/>
      <c r="K174" s="39" t="s">
        <v>19</v>
      </c>
      <c r="L174" s="37">
        <f t="shared" si="4"/>
        <v>1</v>
      </c>
    </row>
    <row r="175" spans="2:12" ht="76.5" customHeight="1" x14ac:dyDescent="0.2">
      <c r="B175" s="5" t="s">
        <v>1184</v>
      </c>
      <c r="C175" s="5" t="s">
        <v>1185</v>
      </c>
      <c r="D175" s="33">
        <v>44001</v>
      </c>
      <c r="E175" s="10" t="s">
        <v>1103</v>
      </c>
      <c r="F175" s="5">
        <v>1</v>
      </c>
      <c r="G175" s="140" t="s">
        <v>1186</v>
      </c>
      <c r="H175" s="141"/>
      <c r="I175" s="5" t="s">
        <v>1154</v>
      </c>
      <c r="J175" s="19"/>
      <c r="K175" s="39" t="s">
        <v>19</v>
      </c>
      <c r="L175" s="37">
        <f t="shared" si="4"/>
        <v>1</v>
      </c>
    </row>
    <row r="176" spans="2:12" ht="58.5" customHeight="1" x14ac:dyDescent="0.2">
      <c r="B176" s="5" t="s">
        <v>1187</v>
      </c>
      <c r="C176" s="5" t="s">
        <v>1188</v>
      </c>
      <c r="D176" s="33">
        <v>44014</v>
      </c>
      <c r="E176" s="10" t="s">
        <v>234</v>
      </c>
      <c r="F176" s="5">
        <v>1</v>
      </c>
      <c r="G176" s="140" t="s">
        <v>1189</v>
      </c>
      <c r="H176" s="141"/>
      <c r="I176" s="5" t="s">
        <v>1154</v>
      </c>
      <c r="J176" s="19"/>
      <c r="K176" s="39" t="s">
        <v>37</v>
      </c>
      <c r="L176" s="37">
        <f t="shared" si="4"/>
        <v>0.5</v>
      </c>
    </row>
    <row r="177" spans="2:12" ht="42.75" customHeight="1" x14ac:dyDescent="0.2">
      <c r="B177" s="107" t="s">
        <v>1190</v>
      </c>
      <c r="C177" s="120" t="s">
        <v>1191</v>
      </c>
      <c r="D177" s="123">
        <v>44046</v>
      </c>
      <c r="E177" s="120" t="s">
        <v>1103</v>
      </c>
      <c r="F177" s="5">
        <v>1</v>
      </c>
      <c r="G177" s="126" t="s">
        <v>1192</v>
      </c>
      <c r="H177" s="126"/>
      <c r="I177" s="5" t="s">
        <v>1154</v>
      </c>
      <c r="J177" s="19"/>
      <c r="K177" s="39" t="s">
        <v>19</v>
      </c>
      <c r="L177" s="37">
        <v>1</v>
      </c>
    </row>
    <row r="178" spans="2:12" ht="78.95" customHeight="1" x14ac:dyDescent="0.2">
      <c r="B178" s="107"/>
      <c r="C178" s="122"/>
      <c r="D178" s="125"/>
      <c r="E178" s="122"/>
      <c r="F178" s="5">
        <v>2</v>
      </c>
      <c r="G178" s="126" t="s">
        <v>1193</v>
      </c>
      <c r="H178" s="126"/>
      <c r="I178" s="5" t="s">
        <v>1154</v>
      </c>
      <c r="J178" s="19"/>
      <c r="K178" s="39" t="s">
        <v>19</v>
      </c>
      <c r="L178" s="37">
        <v>1</v>
      </c>
    </row>
    <row r="179" spans="2:12" ht="69.95" customHeight="1" x14ac:dyDescent="0.2">
      <c r="B179" s="120" t="s">
        <v>1194</v>
      </c>
      <c r="C179" s="120" t="s">
        <v>1195</v>
      </c>
      <c r="D179" s="123">
        <v>44155</v>
      </c>
      <c r="E179" s="120" t="s">
        <v>234</v>
      </c>
      <c r="F179" s="5">
        <v>1</v>
      </c>
      <c r="G179" s="126" t="s">
        <v>1196</v>
      </c>
      <c r="H179" s="126"/>
      <c r="I179" s="5" t="s">
        <v>1154</v>
      </c>
      <c r="J179" s="19"/>
      <c r="K179" s="39" t="s">
        <v>19</v>
      </c>
      <c r="L179" s="37">
        <v>1</v>
      </c>
    </row>
    <row r="180" spans="2:12" ht="93" customHeight="1" x14ac:dyDescent="0.2">
      <c r="B180" s="121"/>
      <c r="C180" s="121"/>
      <c r="D180" s="124"/>
      <c r="E180" s="121"/>
      <c r="F180" s="5">
        <v>4</v>
      </c>
      <c r="G180" s="126" t="s">
        <v>1197</v>
      </c>
      <c r="H180" s="126"/>
      <c r="I180" s="5" t="s">
        <v>1154</v>
      </c>
      <c r="J180" s="19"/>
      <c r="K180" s="39" t="s">
        <v>19</v>
      </c>
      <c r="L180" s="37">
        <v>1</v>
      </c>
    </row>
    <row r="181" spans="2:12" ht="57.95" customHeight="1" x14ac:dyDescent="0.2">
      <c r="B181" s="122"/>
      <c r="C181" s="122"/>
      <c r="D181" s="125"/>
      <c r="E181" s="122"/>
      <c r="F181" s="5">
        <v>6</v>
      </c>
      <c r="G181" s="126" t="s">
        <v>1198</v>
      </c>
      <c r="H181" s="126"/>
      <c r="I181" s="5" t="s">
        <v>1154</v>
      </c>
      <c r="J181" s="19"/>
      <c r="K181" s="39" t="s">
        <v>19</v>
      </c>
      <c r="L181" s="37">
        <v>1</v>
      </c>
    </row>
    <row r="182" spans="2:12" ht="86.25" customHeight="1" x14ac:dyDescent="0.2">
      <c r="B182" s="10" t="s">
        <v>1199</v>
      </c>
      <c r="C182" s="5" t="s">
        <v>1200</v>
      </c>
      <c r="D182" s="38">
        <v>44162</v>
      </c>
      <c r="E182" s="5" t="s">
        <v>1103</v>
      </c>
      <c r="F182" s="5">
        <v>1</v>
      </c>
      <c r="G182" s="126" t="s">
        <v>1201</v>
      </c>
      <c r="H182" s="126"/>
      <c r="I182" s="5" t="s">
        <v>1154</v>
      </c>
      <c r="J182" s="19"/>
      <c r="K182" s="39" t="s">
        <v>19</v>
      </c>
      <c r="L182" s="37">
        <v>1</v>
      </c>
    </row>
    <row r="183" spans="2:12" ht="60.75" customHeight="1" x14ac:dyDescent="0.2">
      <c r="B183" s="5" t="s">
        <v>1202</v>
      </c>
      <c r="C183" s="5" t="s">
        <v>1203</v>
      </c>
      <c r="D183" s="33">
        <v>44256</v>
      </c>
      <c r="E183" s="5" t="s">
        <v>644</v>
      </c>
      <c r="F183" s="5">
        <v>6</v>
      </c>
      <c r="G183" s="140" t="s">
        <v>1204</v>
      </c>
      <c r="H183" s="141"/>
      <c r="I183" s="5" t="s">
        <v>1154</v>
      </c>
      <c r="J183" s="39"/>
      <c r="K183" s="39" t="s">
        <v>37</v>
      </c>
      <c r="L183" s="37">
        <v>0.3</v>
      </c>
    </row>
    <row r="184" spans="2:12" ht="96.75" customHeight="1" x14ac:dyDescent="0.2">
      <c r="B184" s="5" t="s">
        <v>1205</v>
      </c>
      <c r="C184" s="5" t="s">
        <v>1206</v>
      </c>
      <c r="D184" s="5" t="s">
        <v>1206</v>
      </c>
      <c r="E184" s="33">
        <v>44295</v>
      </c>
      <c r="F184" s="5" t="s">
        <v>98</v>
      </c>
      <c r="G184" s="140" t="s">
        <v>98</v>
      </c>
      <c r="H184" s="141" t="s">
        <v>1207</v>
      </c>
      <c r="I184" s="5" t="s">
        <v>1154</v>
      </c>
      <c r="J184" s="5"/>
      <c r="K184" s="39" t="s">
        <v>37</v>
      </c>
      <c r="L184" s="37">
        <v>0.6</v>
      </c>
    </row>
    <row r="185" spans="2:12" ht="80.25" customHeight="1" x14ac:dyDescent="0.2">
      <c r="B185" s="5" t="s">
        <v>1208</v>
      </c>
      <c r="C185" s="5" t="s">
        <v>1209</v>
      </c>
      <c r="D185" s="33">
        <v>44342</v>
      </c>
      <c r="E185" s="5" t="s">
        <v>633</v>
      </c>
      <c r="F185" s="5">
        <v>1</v>
      </c>
      <c r="G185" s="140" t="s">
        <v>1210</v>
      </c>
      <c r="H185" s="141"/>
      <c r="I185" s="5" t="s">
        <v>1154</v>
      </c>
      <c r="J185" s="39"/>
      <c r="K185" s="39" t="s">
        <v>19</v>
      </c>
      <c r="L185" s="37">
        <v>1</v>
      </c>
    </row>
    <row r="186" spans="2:12" ht="65.25" customHeight="1" x14ac:dyDescent="0.2">
      <c r="B186" s="5" t="s">
        <v>1211</v>
      </c>
      <c r="C186" s="5" t="s">
        <v>1212</v>
      </c>
      <c r="D186" s="33">
        <v>44349</v>
      </c>
      <c r="E186" s="10" t="s">
        <v>1213</v>
      </c>
      <c r="F186" s="5" t="s">
        <v>98</v>
      </c>
      <c r="G186" s="140" t="s">
        <v>1214</v>
      </c>
      <c r="H186" s="141"/>
      <c r="I186" s="5" t="s">
        <v>1154</v>
      </c>
      <c r="J186" s="19"/>
      <c r="K186" s="39" t="s">
        <v>19</v>
      </c>
      <c r="L186" s="37">
        <v>1</v>
      </c>
    </row>
    <row r="187" spans="2:12" ht="76.5" customHeight="1" x14ac:dyDescent="0.2">
      <c r="B187" s="5" t="s">
        <v>1215</v>
      </c>
      <c r="C187" s="5" t="s">
        <v>1216</v>
      </c>
      <c r="D187" s="33">
        <v>44362</v>
      </c>
      <c r="E187" s="5" t="s">
        <v>969</v>
      </c>
      <c r="F187" s="5" t="s">
        <v>98</v>
      </c>
      <c r="G187" s="140" t="s">
        <v>1217</v>
      </c>
      <c r="H187" s="141"/>
      <c r="I187" s="5" t="s">
        <v>1154</v>
      </c>
      <c r="J187" s="39" t="s">
        <v>1218</v>
      </c>
      <c r="K187" s="39" t="s">
        <v>19</v>
      </c>
      <c r="L187" s="37">
        <v>1</v>
      </c>
    </row>
    <row r="188" spans="2:12" ht="76.5" customHeight="1" x14ac:dyDescent="0.2">
      <c r="B188" s="5" t="s">
        <v>1219</v>
      </c>
      <c r="C188" s="5" t="s">
        <v>1220</v>
      </c>
      <c r="D188" s="33">
        <v>44679</v>
      </c>
      <c r="E188" s="5" t="s">
        <v>633</v>
      </c>
      <c r="F188" s="5" t="s">
        <v>98</v>
      </c>
      <c r="G188" s="143" t="s">
        <v>1221</v>
      </c>
      <c r="H188" s="144"/>
      <c r="I188" s="5" t="s">
        <v>1222</v>
      </c>
      <c r="J188" s="39" t="s">
        <v>1223</v>
      </c>
      <c r="K188" s="39" t="s">
        <v>19</v>
      </c>
      <c r="L188" s="37">
        <v>1</v>
      </c>
    </row>
    <row r="189" spans="2:12" ht="60.75" customHeight="1" x14ac:dyDescent="0.2">
      <c r="B189" s="5" t="s">
        <v>1224</v>
      </c>
      <c r="C189" s="5" t="s">
        <v>1225</v>
      </c>
      <c r="D189" s="33">
        <v>44678</v>
      </c>
      <c r="E189" s="5" t="s">
        <v>1226</v>
      </c>
      <c r="F189" s="5" t="s">
        <v>98</v>
      </c>
      <c r="G189" s="128" t="s">
        <v>1227</v>
      </c>
      <c r="H189" s="129"/>
      <c r="I189" s="5" t="s">
        <v>1222</v>
      </c>
      <c r="J189" s="39" t="s">
        <v>1218</v>
      </c>
      <c r="K189" s="5" t="s">
        <v>19</v>
      </c>
      <c r="L189" s="37">
        <v>1</v>
      </c>
    </row>
    <row r="190" spans="2:12" ht="54" customHeight="1" x14ac:dyDescent="0.2">
      <c r="B190" s="5" t="s">
        <v>1228</v>
      </c>
      <c r="C190" s="5" t="s">
        <v>1229</v>
      </c>
      <c r="D190" s="33">
        <v>44697</v>
      </c>
      <c r="E190" s="5" t="s">
        <v>1226</v>
      </c>
      <c r="F190" s="5" t="s">
        <v>98</v>
      </c>
      <c r="G190" s="128" t="s">
        <v>1230</v>
      </c>
      <c r="H190" s="129"/>
      <c r="I190" s="5" t="s">
        <v>1222</v>
      </c>
      <c r="J190" s="39" t="s">
        <v>1218</v>
      </c>
      <c r="K190" s="5" t="s">
        <v>19</v>
      </c>
      <c r="L190" s="37">
        <v>1</v>
      </c>
    </row>
    <row r="191" spans="2:12" ht="54" customHeight="1" x14ac:dyDescent="0.2">
      <c r="B191" s="5" t="s">
        <v>1231</v>
      </c>
      <c r="C191" s="5" t="s">
        <v>733</v>
      </c>
      <c r="D191" s="33">
        <v>44700</v>
      </c>
      <c r="E191" s="5" t="s">
        <v>1226</v>
      </c>
      <c r="F191" s="5">
        <v>4</v>
      </c>
      <c r="G191" s="140" t="s">
        <v>1232</v>
      </c>
      <c r="H191" s="141"/>
      <c r="I191" s="5" t="s">
        <v>1233</v>
      </c>
      <c r="J191" s="39" t="s">
        <v>1218</v>
      </c>
      <c r="K191" s="39" t="s">
        <v>19</v>
      </c>
      <c r="L191" s="37">
        <v>1</v>
      </c>
    </row>
    <row r="192" spans="2:12" ht="54" customHeight="1" x14ac:dyDescent="0.2">
      <c r="B192" s="5" t="s">
        <v>1234</v>
      </c>
      <c r="C192" s="5" t="s">
        <v>1235</v>
      </c>
      <c r="D192" s="33">
        <v>44743</v>
      </c>
      <c r="E192" s="5" t="s">
        <v>1226</v>
      </c>
      <c r="F192" s="5" t="s">
        <v>98</v>
      </c>
      <c r="G192" s="128" t="s">
        <v>1236</v>
      </c>
      <c r="H192" s="129"/>
      <c r="I192" s="5" t="s">
        <v>1222</v>
      </c>
      <c r="J192" s="39" t="s">
        <v>1218</v>
      </c>
      <c r="K192" s="5" t="s">
        <v>37</v>
      </c>
      <c r="L192" s="37">
        <v>0.5</v>
      </c>
    </row>
    <row r="193" spans="1:12" ht="54" customHeight="1" x14ac:dyDescent="0.2">
      <c r="B193" s="5" t="s">
        <v>1237</v>
      </c>
      <c r="C193" s="5" t="s">
        <v>1238</v>
      </c>
      <c r="D193" s="33">
        <v>44743</v>
      </c>
      <c r="E193" s="5" t="s">
        <v>1226</v>
      </c>
      <c r="F193" s="5" t="s">
        <v>98</v>
      </c>
      <c r="G193" s="128" t="s">
        <v>1239</v>
      </c>
      <c r="H193" s="129"/>
      <c r="I193" s="5" t="s">
        <v>1222</v>
      </c>
      <c r="J193" s="39" t="s">
        <v>1218</v>
      </c>
      <c r="K193" s="5" t="s">
        <v>19</v>
      </c>
      <c r="L193" s="37">
        <v>1</v>
      </c>
    </row>
    <row r="194" spans="1:12" ht="54" customHeight="1" x14ac:dyDescent="0.2">
      <c r="B194" s="5" t="s">
        <v>1240</v>
      </c>
      <c r="C194" s="5" t="s">
        <v>1241</v>
      </c>
      <c r="D194" s="33">
        <v>44754</v>
      </c>
      <c r="E194" s="5" t="s">
        <v>1070</v>
      </c>
      <c r="F194" s="5" t="s">
        <v>98</v>
      </c>
      <c r="G194" s="140" t="s">
        <v>1242</v>
      </c>
      <c r="H194" s="141"/>
      <c r="I194" s="5"/>
      <c r="J194" s="39" t="s">
        <v>1218</v>
      </c>
      <c r="K194" s="39" t="s">
        <v>37</v>
      </c>
      <c r="L194" s="37">
        <v>0.3</v>
      </c>
    </row>
    <row r="195" spans="1:12" ht="85.5" customHeight="1" x14ac:dyDescent="0.2">
      <c r="B195" s="5" t="s">
        <v>1243</v>
      </c>
      <c r="C195" s="5" t="s">
        <v>1244</v>
      </c>
      <c r="D195" s="33">
        <v>44760</v>
      </c>
      <c r="E195" s="5" t="s">
        <v>637</v>
      </c>
      <c r="F195" s="5" t="s">
        <v>98</v>
      </c>
      <c r="G195" s="140" t="s">
        <v>1245</v>
      </c>
      <c r="H195" s="141"/>
      <c r="I195" s="5" t="s">
        <v>1246</v>
      </c>
      <c r="J195" s="39" t="s">
        <v>1218</v>
      </c>
      <c r="K195" s="39" t="s">
        <v>19</v>
      </c>
      <c r="L195" s="37">
        <v>1</v>
      </c>
    </row>
    <row r="196" spans="1:12" ht="85.5" customHeight="1" x14ac:dyDescent="0.2">
      <c r="B196" s="5" t="s">
        <v>1247</v>
      </c>
      <c r="C196" s="5" t="s">
        <v>1248</v>
      </c>
      <c r="D196" s="33" t="s">
        <v>1249</v>
      </c>
      <c r="E196" s="5" t="s">
        <v>637</v>
      </c>
      <c r="F196" s="5" t="s">
        <v>98</v>
      </c>
      <c r="G196" s="140" t="s">
        <v>1245</v>
      </c>
      <c r="H196" s="141"/>
      <c r="I196" s="5" t="s">
        <v>1246</v>
      </c>
      <c r="J196" s="39" t="s">
        <v>1218</v>
      </c>
      <c r="K196" s="39" t="s">
        <v>19</v>
      </c>
      <c r="L196" s="37">
        <v>1</v>
      </c>
    </row>
    <row r="197" spans="1:12" ht="85.5" customHeight="1" x14ac:dyDescent="0.2">
      <c r="B197" s="5" t="s">
        <v>1250</v>
      </c>
      <c r="C197" s="5" t="s">
        <v>1251</v>
      </c>
      <c r="D197" s="33">
        <v>44769</v>
      </c>
      <c r="E197" s="5" t="s">
        <v>637</v>
      </c>
      <c r="F197" s="5" t="s">
        <v>98</v>
      </c>
      <c r="G197" s="128" t="s">
        <v>1252</v>
      </c>
      <c r="H197" s="129"/>
      <c r="I197" s="5" t="s">
        <v>1253</v>
      </c>
      <c r="J197" s="39" t="s">
        <v>91</v>
      </c>
      <c r="K197" s="39" t="s">
        <v>19</v>
      </c>
      <c r="L197" s="37">
        <v>1</v>
      </c>
    </row>
    <row r="198" spans="1:12" ht="85.5" customHeight="1" x14ac:dyDescent="0.2">
      <c r="B198" s="5" t="s">
        <v>1254</v>
      </c>
      <c r="C198" s="5" t="s">
        <v>1255</v>
      </c>
      <c r="D198" s="33">
        <v>44770</v>
      </c>
      <c r="E198" s="5" t="s">
        <v>637</v>
      </c>
      <c r="F198" s="5" t="s">
        <v>98</v>
      </c>
      <c r="G198" s="128" t="s">
        <v>1256</v>
      </c>
      <c r="H198" s="129"/>
      <c r="I198" s="5" t="s">
        <v>1233</v>
      </c>
      <c r="J198" s="39" t="s">
        <v>91</v>
      </c>
      <c r="K198" s="39" t="s">
        <v>19</v>
      </c>
      <c r="L198" s="37">
        <v>1</v>
      </c>
    </row>
    <row r="199" spans="1:12" ht="85.5" customHeight="1" x14ac:dyDescent="0.2">
      <c r="A199" s="5"/>
      <c r="B199" s="5" t="s">
        <v>1257</v>
      </c>
      <c r="C199" s="33" t="s">
        <v>1258</v>
      </c>
      <c r="D199" s="33">
        <v>44771</v>
      </c>
      <c r="E199" s="5" t="s">
        <v>637</v>
      </c>
      <c r="F199" s="5" t="s">
        <v>98</v>
      </c>
      <c r="G199" s="128" t="s">
        <v>1259</v>
      </c>
      <c r="H199" s="129"/>
      <c r="I199" s="39" t="s">
        <v>1233</v>
      </c>
      <c r="J199" s="39" t="s">
        <v>1218</v>
      </c>
      <c r="K199" s="39" t="s">
        <v>19</v>
      </c>
      <c r="L199" s="37">
        <v>1</v>
      </c>
    </row>
    <row r="200" spans="1:12" ht="69.75" customHeight="1" x14ac:dyDescent="0.2">
      <c r="A200" s="15"/>
      <c r="B200" s="5" t="s">
        <v>1260</v>
      </c>
      <c r="C200" s="33" t="s">
        <v>1261</v>
      </c>
      <c r="D200" s="33">
        <v>44771</v>
      </c>
      <c r="E200" s="5" t="s">
        <v>637</v>
      </c>
      <c r="F200" s="5" t="s">
        <v>98</v>
      </c>
      <c r="G200" s="128" t="s">
        <v>1262</v>
      </c>
      <c r="H200" s="129"/>
      <c r="I200" s="39" t="s">
        <v>1246</v>
      </c>
      <c r="J200" s="39" t="s">
        <v>91</v>
      </c>
      <c r="K200" s="39" t="s">
        <v>19</v>
      </c>
      <c r="L200" s="37">
        <v>1</v>
      </c>
    </row>
    <row r="201" spans="1:12" ht="72.75" customHeight="1" x14ac:dyDescent="0.2">
      <c r="A201" s="15"/>
      <c r="B201" s="9" t="s">
        <v>1263</v>
      </c>
      <c r="C201" s="72" t="s">
        <v>1264</v>
      </c>
      <c r="D201" s="72" t="s">
        <v>1265</v>
      </c>
      <c r="E201" s="71" t="s">
        <v>1226</v>
      </c>
      <c r="F201" s="9" t="s">
        <v>98</v>
      </c>
      <c r="G201" s="159" t="s">
        <v>98</v>
      </c>
      <c r="H201" s="160"/>
      <c r="I201" s="73" t="s">
        <v>765</v>
      </c>
      <c r="J201" s="73" t="s">
        <v>91</v>
      </c>
      <c r="K201" s="73" t="s">
        <v>37</v>
      </c>
      <c r="L201" s="74">
        <v>0.6</v>
      </c>
    </row>
    <row r="202" spans="1:12" ht="72.75" customHeight="1" x14ac:dyDescent="0.2">
      <c r="A202" s="15"/>
      <c r="B202" s="9" t="s">
        <v>1266</v>
      </c>
      <c r="C202" s="31" t="s">
        <v>1267</v>
      </c>
      <c r="D202" s="31">
        <v>45021</v>
      </c>
      <c r="E202" s="9" t="s">
        <v>1268</v>
      </c>
      <c r="F202" s="9" t="s">
        <v>98</v>
      </c>
      <c r="G202" s="130" t="s">
        <v>1269</v>
      </c>
      <c r="H202" s="131"/>
      <c r="I202" s="69" t="s">
        <v>1246</v>
      </c>
      <c r="J202" s="69" t="s">
        <v>91</v>
      </c>
      <c r="K202" s="69" t="s">
        <v>19</v>
      </c>
      <c r="L202" s="70">
        <v>1</v>
      </c>
    </row>
    <row r="203" spans="1:12" ht="72.75" customHeight="1" x14ac:dyDescent="0.2">
      <c r="A203" s="15"/>
      <c r="B203" s="9" t="s">
        <v>1270</v>
      </c>
      <c r="C203" s="31" t="s">
        <v>1271</v>
      </c>
      <c r="D203" s="31">
        <v>45168</v>
      </c>
      <c r="E203" s="9" t="s">
        <v>1226</v>
      </c>
      <c r="F203" s="9" t="s">
        <v>98</v>
      </c>
      <c r="G203" s="128" t="s">
        <v>1272</v>
      </c>
      <c r="H203" s="129"/>
      <c r="I203" s="73" t="s">
        <v>765</v>
      </c>
      <c r="J203" s="69" t="s">
        <v>91</v>
      </c>
      <c r="K203" s="69" t="s">
        <v>19</v>
      </c>
      <c r="L203" s="70">
        <v>1</v>
      </c>
    </row>
    <row r="204" spans="1:12" ht="72.75" customHeight="1" x14ac:dyDescent="0.2">
      <c r="A204" s="15"/>
      <c r="B204" s="94" t="s">
        <v>1273</v>
      </c>
      <c r="C204" s="31" t="s">
        <v>1274</v>
      </c>
      <c r="D204" s="31">
        <v>45160</v>
      </c>
      <c r="E204" s="9" t="s">
        <v>1226</v>
      </c>
      <c r="F204" s="9" t="s">
        <v>98</v>
      </c>
      <c r="G204" s="130" t="s">
        <v>98</v>
      </c>
      <c r="H204" s="131"/>
      <c r="I204" s="69" t="s">
        <v>51</v>
      </c>
      <c r="J204" s="69" t="s">
        <v>91</v>
      </c>
      <c r="K204" s="69" t="s">
        <v>19</v>
      </c>
      <c r="L204" s="70">
        <v>1</v>
      </c>
    </row>
    <row r="205" spans="1:12" ht="72.75" customHeight="1" x14ac:dyDescent="0.2">
      <c r="A205" s="15"/>
      <c r="B205" s="94" t="s">
        <v>1275</v>
      </c>
      <c r="C205" s="31" t="s">
        <v>1276</v>
      </c>
      <c r="D205" s="31">
        <v>45170</v>
      </c>
      <c r="E205" s="9" t="s">
        <v>1226</v>
      </c>
      <c r="F205" s="9" t="s">
        <v>98</v>
      </c>
      <c r="G205" s="130" t="s">
        <v>98</v>
      </c>
      <c r="H205" s="131"/>
      <c r="I205" s="69" t="s">
        <v>51</v>
      </c>
      <c r="J205" s="69" t="s">
        <v>1277</v>
      </c>
      <c r="K205" s="69" t="s">
        <v>19</v>
      </c>
      <c r="L205" s="70">
        <v>1</v>
      </c>
    </row>
    <row r="206" spans="1:12" ht="72.75" customHeight="1" x14ac:dyDescent="0.2">
      <c r="A206" s="15"/>
      <c r="B206" s="94" t="s">
        <v>1278</v>
      </c>
      <c r="C206" s="31" t="s">
        <v>1279</v>
      </c>
      <c r="D206" s="31">
        <v>45231</v>
      </c>
      <c r="E206" s="9" t="s">
        <v>911</v>
      </c>
      <c r="F206" s="9" t="s">
        <v>98</v>
      </c>
      <c r="G206" s="130" t="s">
        <v>98</v>
      </c>
      <c r="H206" s="131"/>
      <c r="I206" s="69" t="s">
        <v>51</v>
      </c>
      <c r="J206" s="69" t="s">
        <v>1277</v>
      </c>
      <c r="K206" s="69" t="s">
        <v>19</v>
      </c>
      <c r="L206" s="70">
        <v>1</v>
      </c>
    </row>
    <row r="207" spans="1:12" ht="34.5" customHeight="1" x14ac:dyDescent="0.2">
      <c r="B207" s="145" t="s">
        <v>26</v>
      </c>
      <c r="C207" s="146"/>
      <c r="D207" s="146"/>
      <c r="E207" s="146"/>
      <c r="F207" s="146"/>
      <c r="G207" s="146"/>
      <c r="H207" s="146"/>
      <c r="I207" s="146"/>
      <c r="J207" s="147"/>
      <c r="K207" s="142">
        <f>IFERROR(AVERAGE(L8:L206)," ")</f>
        <v>0.9233944954128438</v>
      </c>
      <c r="L207" s="142"/>
    </row>
    <row r="208" spans="1:12" ht="15" customHeight="1" x14ac:dyDescent="0.2">
      <c r="B208" s="4"/>
      <c r="C208" s="4"/>
    </row>
  </sheetData>
  <autoFilter ref="A9:L207" xr:uid="{00000000-0009-0000-0000-000004000000}">
    <filterColumn colId="6" showButton="0"/>
    <filterColumn colId="8">
      <filters blank="1">
        <filter val="COORDINACION SST"/>
        <filter val="CSST - SUPERVISION"/>
        <filter val="CSST - SUPERVISIÓN"/>
        <filter val="CSST - SUPERVISIÓN-  RECTORIA"/>
        <filter val="CSST - UBA"/>
        <filter val="CSST - UBA - PLANEACION"/>
        <filter val="CSST- RECTOR - COMITÉ DE SEGURIDAD VIAL"/>
        <filter val="CSST_ INTEGRANTES DEL COMITÉ DE CONVIVENCIA LABORAL_ RECTOR"/>
        <filter val="GTH-CSST"/>
        <filter val="Informativa"/>
        <filter val="Junta calificadora - SST"/>
        <filter val="N.A"/>
        <filter val="Rector/ vicerrectoria administrativa/ coordinadores/ supervisores/ SST"/>
        <filter val="Rector/ vicerrectoria administrativa/ SST/ COPASST/"/>
        <filter val="RECTORIA - CSST"/>
        <filter val="RECTORIA - VICERRECTORIA - SST"/>
        <filter val="RECTORIA - VICERRECTORIA- CSST"/>
        <filter val="RECTORIA - VICERRECTORIA- OSST"/>
        <filter val="RECTORIA - VICERRECTORIA- SST"/>
        <filter val="VICERRECTORIA ADMINISTRATIVA - CSST"/>
      </filters>
    </filterColumn>
    <filterColumn colId="10" showButton="0"/>
  </autoFilter>
  <mergeCells count="274">
    <mergeCell ref="G202:H202"/>
    <mergeCell ref="G196:H196"/>
    <mergeCell ref="G204:H204"/>
    <mergeCell ref="G205:H205"/>
    <mergeCell ref="G201:H201"/>
    <mergeCell ref="G200:H200"/>
    <mergeCell ref="G121:H121"/>
    <mergeCell ref="G133:H133"/>
    <mergeCell ref="D163:D164"/>
    <mergeCell ref="E163:E164"/>
    <mergeCell ref="E166:E168"/>
    <mergeCell ref="G166:H166"/>
    <mergeCell ref="E179:E181"/>
    <mergeCell ref="G195:H195"/>
    <mergeCell ref="G187:H187"/>
    <mergeCell ref="G194:H194"/>
    <mergeCell ref="G203:H203"/>
    <mergeCell ref="G124:H124"/>
    <mergeCell ref="G126:H126"/>
    <mergeCell ref="G173:H173"/>
    <mergeCell ref="G168:H168"/>
    <mergeCell ref="E156:E157"/>
    <mergeCell ref="G151:H151"/>
    <mergeCell ref="B142:B143"/>
    <mergeCell ref="C142:C143"/>
    <mergeCell ref="D142:D143"/>
    <mergeCell ref="E142:E143"/>
    <mergeCell ref="E138:E140"/>
    <mergeCell ref="D138:D140"/>
    <mergeCell ref="C138:C140"/>
    <mergeCell ref="G129:H129"/>
    <mergeCell ref="G125:H125"/>
    <mergeCell ref="G134:H134"/>
    <mergeCell ref="F134:F135"/>
    <mergeCell ref="B134:B135"/>
    <mergeCell ref="B159:B162"/>
    <mergeCell ref="C159:C162"/>
    <mergeCell ref="D159:D162"/>
    <mergeCell ref="E159:E162"/>
    <mergeCell ref="G159:H159"/>
    <mergeCell ref="G160:H160"/>
    <mergeCell ref="F161:F162"/>
    <mergeCell ref="G128:H128"/>
    <mergeCell ref="G146:H146"/>
    <mergeCell ref="G144:H144"/>
    <mergeCell ref="B138:B140"/>
    <mergeCell ref="G153:H153"/>
    <mergeCell ref="G141:H141"/>
    <mergeCell ref="G138:H138"/>
    <mergeCell ref="F138:F140"/>
    <mergeCell ref="G136:H136"/>
    <mergeCell ref="B147:B148"/>
    <mergeCell ref="C147:C148"/>
    <mergeCell ref="D147:D148"/>
    <mergeCell ref="E147:E148"/>
    <mergeCell ref="G147:H147"/>
    <mergeCell ref="B156:B157"/>
    <mergeCell ref="C156:C157"/>
    <mergeCell ref="D156:D157"/>
    <mergeCell ref="B8:B9"/>
    <mergeCell ref="G116:H116"/>
    <mergeCell ref="G117:H117"/>
    <mergeCell ref="G119:H119"/>
    <mergeCell ref="G120:H120"/>
    <mergeCell ref="G190:H190"/>
    <mergeCell ref="G189:H189"/>
    <mergeCell ref="G161:H162"/>
    <mergeCell ref="G154:H154"/>
    <mergeCell ref="G158:H158"/>
    <mergeCell ref="G163:H163"/>
    <mergeCell ref="G164:H164"/>
    <mergeCell ref="G152:H152"/>
    <mergeCell ref="G156:H156"/>
    <mergeCell ref="G155:H155"/>
    <mergeCell ref="G185:H185"/>
    <mergeCell ref="G143:H143"/>
    <mergeCell ref="G139:H139"/>
    <mergeCell ref="G140:H140"/>
    <mergeCell ref="G131:H131"/>
    <mergeCell ref="G135:H135"/>
    <mergeCell ref="G122:H122"/>
    <mergeCell ref="G130:H130"/>
    <mergeCell ref="G132:H132"/>
    <mergeCell ref="G20:H20"/>
    <mergeCell ref="B166:B168"/>
    <mergeCell ref="C166:C168"/>
    <mergeCell ref="G165:H165"/>
    <mergeCell ref="B163:B164"/>
    <mergeCell ref="C163:C164"/>
    <mergeCell ref="G157:H157"/>
    <mergeCell ref="K3:L3"/>
    <mergeCell ref="G150:H150"/>
    <mergeCell ref="G29:H29"/>
    <mergeCell ref="G127:H127"/>
    <mergeCell ref="G123:H123"/>
    <mergeCell ref="G149:H149"/>
    <mergeCell ref="G137:H137"/>
    <mergeCell ref="G142:H142"/>
    <mergeCell ref="G104:H104"/>
    <mergeCell ref="B2:B3"/>
    <mergeCell ref="C2:L2"/>
    <mergeCell ref="C3:F3"/>
    <mergeCell ref="G3:H3"/>
    <mergeCell ref="I3:J3"/>
    <mergeCell ref="B104:B106"/>
    <mergeCell ref="E84:E86"/>
    <mergeCell ref="E87:E88"/>
    <mergeCell ref="G48:H48"/>
    <mergeCell ref="G50:H50"/>
    <mergeCell ref="G49:H49"/>
    <mergeCell ref="G46:H46"/>
    <mergeCell ref="G47:H47"/>
    <mergeCell ref="G71:H71"/>
    <mergeCell ref="G67:H67"/>
    <mergeCell ref="G68:H68"/>
    <mergeCell ref="G69:H69"/>
    <mergeCell ref="G70:H70"/>
    <mergeCell ref="B36:B39"/>
    <mergeCell ref="C36:C39"/>
    <mergeCell ref="D36:D39"/>
    <mergeCell ref="G40:H40"/>
    <mergeCell ref="G44:H44"/>
    <mergeCell ref="G45:H45"/>
    <mergeCell ref="G41:H41"/>
    <mergeCell ref="G42:H42"/>
    <mergeCell ref="G43:H43"/>
    <mergeCell ref="G38:H38"/>
    <mergeCell ref="G39:H39"/>
    <mergeCell ref="G37:H37"/>
    <mergeCell ref="E36:E39"/>
    <mergeCell ref="G115:H115"/>
    <mergeCell ref="B84:B86"/>
    <mergeCell ref="C104:C106"/>
    <mergeCell ref="G113:H113"/>
    <mergeCell ref="G109:H109"/>
    <mergeCell ref="G108:H108"/>
    <mergeCell ref="G112:H112"/>
    <mergeCell ref="G105:H105"/>
    <mergeCell ref="D87:D88"/>
    <mergeCell ref="C87:C88"/>
    <mergeCell ref="B87:B88"/>
    <mergeCell ref="C84:C86"/>
    <mergeCell ref="F87:F88"/>
    <mergeCell ref="G102:H102"/>
    <mergeCell ref="G103:H103"/>
    <mergeCell ref="G84:H84"/>
    <mergeCell ref="G99:H99"/>
    <mergeCell ref="G90:H90"/>
    <mergeCell ref="G111:H111"/>
    <mergeCell ref="D84:D86"/>
    <mergeCell ref="E104:E106"/>
    <mergeCell ref="G114:H114"/>
    <mergeCell ref="G101:H101"/>
    <mergeCell ref="G97:H97"/>
    <mergeCell ref="G72:H72"/>
    <mergeCell ref="G76:H76"/>
    <mergeCell ref="G74:H74"/>
    <mergeCell ref="G87:H88"/>
    <mergeCell ref="G92:H92"/>
    <mergeCell ref="G94:H94"/>
    <mergeCell ref="G107:H107"/>
    <mergeCell ref="G81:H81"/>
    <mergeCell ref="G82:H82"/>
    <mergeCell ref="G77:H77"/>
    <mergeCell ref="G80:H80"/>
    <mergeCell ref="G85:H86"/>
    <mergeCell ref="G79:H79"/>
    <mergeCell ref="G100:H100"/>
    <mergeCell ref="G93:H93"/>
    <mergeCell ref="G98:H98"/>
    <mergeCell ref="G78:H78"/>
    <mergeCell ref="G91:H91"/>
    <mergeCell ref="G73:H73"/>
    <mergeCell ref="D104:D106"/>
    <mergeCell ref="G64:H64"/>
    <mergeCell ref="G53:H53"/>
    <mergeCell ref="G54:H54"/>
    <mergeCell ref="G55:H55"/>
    <mergeCell ref="G56:H56"/>
    <mergeCell ref="G57:H57"/>
    <mergeCell ref="G51:H51"/>
    <mergeCell ref="G52:H52"/>
    <mergeCell ref="G63:H63"/>
    <mergeCell ref="G106:H106"/>
    <mergeCell ref="G65:H65"/>
    <mergeCell ref="G58:H58"/>
    <mergeCell ref="G59:H59"/>
    <mergeCell ref="G60:H60"/>
    <mergeCell ref="G61:H61"/>
    <mergeCell ref="G62:H62"/>
    <mergeCell ref="G66:H66"/>
    <mergeCell ref="F85:F86"/>
    <mergeCell ref="G95:H95"/>
    <mergeCell ref="G96:H96"/>
    <mergeCell ref="G75:H75"/>
    <mergeCell ref="G89:H89"/>
    <mergeCell ref="G83:H83"/>
    <mergeCell ref="C6:E6"/>
    <mergeCell ref="G16:H16"/>
    <mergeCell ref="G17:H17"/>
    <mergeCell ref="G18:H18"/>
    <mergeCell ref="G19:H19"/>
    <mergeCell ref="G9:H9"/>
    <mergeCell ref="G10:H10"/>
    <mergeCell ref="G12:H12"/>
    <mergeCell ref="G13:H13"/>
    <mergeCell ref="C8:C9"/>
    <mergeCell ref="D8:D9"/>
    <mergeCell ref="E8:E9"/>
    <mergeCell ref="G14:H14"/>
    <mergeCell ref="G15:H15"/>
    <mergeCell ref="G21:H21"/>
    <mergeCell ref="G22:H22"/>
    <mergeCell ref="G28:H28"/>
    <mergeCell ref="G30:H30"/>
    <mergeCell ref="G24:H24"/>
    <mergeCell ref="G25:H25"/>
    <mergeCell ref="G27:H27"/>
    <mergeCell ref="G31:H31"/>
    <mergeCell ref="G36:H36"/>
    <mergeCell ref="G26:H26"/>
    <mergeCell ref="G23:H23"/>
    <mergeCell ref="G32:H32"/>
    <mergeCell ref="G33:H33"/>
    <mergeCell ref="G34:H34"/>
    <mergeCell ref="G35:H35"/>
    <mergeCell ref="B170:B173"/>
    <mergeCell ref="C170:C173"/>
    <mergeCell ref="E170:E173"/>
    <mergeCell ref="G11:H11"/>
    <mergeCell ref="C179:C181"/>
    <mergeCell ref="G169:H169"/>
    <mergeCell ref="F167:F168"/>
    <mergeCell ref="G167:H167"/>
    <mergeCell ref="B179:B181"/>
    <mergeCell ref="G175:H175"/>
    <mergeCell ref="G176:H176"/>
    <mergeCell ref="G174:H174"/>
    <mergeCell ref="G178:H178"/>
    <mergeCell ref="D166:D168"/>
    <mergeCell ref="G171:H171"/>
    <mergeCell ref="G172:H172"/>
    <mergeCell ref="D170:D173"/>
    <mergeCell ref="G170:H170"/>
    <mergeCell ref="F170:F173"/>
    <mergeCell ref="G145:H145"/>
    <mergeCell ref="G148:H148"/>
    <mergeCell ref="C134:C135"/>
    <mergeCell ref="D134:D135"/>
    <mergeCell ref="E134:E135"/>
    <mergeCell ref="I161:I162"/>
    <mergeCell ref="K207:L207"/>
    <mergeCell ref="G188:H188"/>
    <mergeCell ref="B207:J207"/>
    <mergeCell ref="G180:H180"/>
    <mergeCell ref="G186:H186"/>
    <mergeCell ref="B177:B178"/>
    <mergeCell ref="C177:C178"/>
    <mergeCell ref="D177:D178"/>
    <mergeCell ref="E177:E178"/>
    <mergeCell ref="G177:H177"/>
    <mergeCell ref="G184:H184"/>
    <mergeCell ref="G182:H182"/>
    <mergeCell ref="D179:D181"/>
    <mergeCell ref="G183:H183"/>
    <mergeCell ref="G179:H179"/>
    <mergeCell ref="G191:H191"/>
    <mergeCell ref="G181:H181"/>
    <mergeCell ref="G206:H206"/>
    <mergeCell ref="G198:H198"/>
    <mergeCell ref="G193:H193"/>
    <mergeCell ref="G192:H192"/>
    <mergeCell ref="G199:H199"/>
    <mergeCell ref="G197:H197"/>
  </mergeCells>
  <conditionalFormatting sqref="K207">
    <cfRule type="cellIs" dxfId="26" priority="4" stopIfTrue="1" operator="equal">
      <formula>0</formula>
    </cfRule>
    <cfRule type="cellIs" dxfId="25" priority="5" stopIfTrue="1" operator="between">
      <formula>0.99</formula>
      <formula>0.001</formula>
    </cfRule>
    <cfRule type="cellIs" dxfId="24" priority="6" stopIfTrue="1" operator="equal">
      <formula>1</formula>
    </cfRule>
  </conditionalFormatting>
  <conditionalFormatting sqref="L10:L176 L184:L206">
    <cfRule type="cellIs" dxfId="23" priority="31" stopIfTrue="1" operator="equal">
      <formula>0</formula>
    </cfRule>
    <cfRule type="cellIs" dxfId="22" priority="32" stopIfTrue="1" operator="equal">
      <formula>0.5</formula>
    </cfRule>
    <cfRule type="cellIs" dxfId="21" priority="33" stopIfTrue="1" operator="equal">
      <formula>1</formula>
    </cfRule>
  </conditionalFormatting>
  <conditionalFormatting sqref="L29">
    <cfRule type="cellIs" dxfId="20" priority="22" stopIfTrue="1" operator="equal">
      <formula>0</formula>
    </cfRule>
    <cfRule type="cellIs" dxfId="19" priority="23" stopIfTrue="1" operator="equal">
      <formula>0.5</formula>
    </cfRule>
    <cfRule type="cellIs" dxfId="18" priority="24" stopIfTrue="1" operator="equal">
      <formula>1</formula>
    </cfRule>
  </conditionalFormatting>
  <conditionalFormatting sqref="L177:L182">
    <cfRule type="cellIs" dxfId="17" priority="1" stopIfTrue="1" operator="equal">
      <formula>0</formula>
    </cfRule>
    <cfRule type="cellIs" dxfId="16" priority="2" stopIfTrue="1" operator="equal">
      <formula>0.5</formula>
    </cfRule>
    <cfRule type="cellIs" dxfId="15" priority="3" stopIfTrue="1" operator="equal">
      <formula>1</formula>
    </cfRule>
  </conditionalFormatting>
  <dataValidations disablePrompts="1" count="1">
    <dataValidation type="list" allowBlank="1" showInputMessage="1" showErrorMessage="1" sqref="K184 K186 K191 K10:K182" xr:uid="{00000000-0002-0000-0400-000000000000}">
      <formula1>Evaluacion</formula1>
    </dataValidation>
  </dataValidations>
  <printOptions horizontalCentered="1" verticalCentered="1"/>
  <pageMargins left="0.23622047244094491" right="0.23622047244094491" top="0.15748031496062992" bottom="0.15748031496062992" header="0.15748031496062992" footer="0.15748031496062992"/>
  <pageSetup scale="48" fitToHeight="200" orientation="landscape" verticalDpi="300" r:id="rId1"/>
  <headerFooter alignWithMargins="0"/>
  <rowBreaks count="1" manualBreakCount="1">
    <brk id="20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2"/>
  <sheetViews>
    <sheetView showGridLines="0" tabSelected="1" zoomScale="91" zoomScaleNormal="91" zoomScaleSheetLayoutView="100" workbookViewId="0">
      <pane ySplit="7" topLeftCell="A57" activePane="bottomLeft" state="frozen"/>
      <selection pane="bottomLeft" activeCell="B6" sqref="B6"/>
    </sheetView>
  </sheetViews>
  <sheetFormatPr baseColWidth="10" defaultColWidth="0" defaultRowHeight="12.75" x14ac:dyDescent="0.2"/>
  <cols>
    <col min="1" max="1" width="1.28515625" style="1" customWidth="1"/>
    <col min="2" max="2" width="31.7109375" style="2" customWidth="1"/>
    <col min="3" max="3" width="20.85546875" style="2" customWidth="1"/>
    <col min="4" max="4" width="19.7109375" style="2" customWidth="1"/>
    <col min="5" max="5" width="25.140625" style="2" customWidth="1"/>
    <col min="6" max="6" width="14.42578125" style="2" customWidth="1"/>
    <col min="7" max="7" width="40.7109375" style="2" customWidth="1"/>
    <col min="8" max="8" width="41.28515625" style="2" customWidth="1"/>
    <col min="9" max="9" width="25" style="2" customWidth="1"/>
    <col min="10" max="10" width="46.7109375" style="2" customWidth="1"/>
    <col min="11" max="11" width="21.5703125" style="2" customWidth="1"/>
    <col min="12" max="12" width="18.140625" style="2" customWidth="1"/>
    <col min="13" max="13" width="1.42578125" style="1" customWidth="1"/>
    <col min="14" max="16384" width="0" style="1" hidden="1"/>
  </cols>
  <sheetData>
    <row r="1" spans="1:13" ht="6" customHeight="1" x14ac:dyDescent="0.2"/>
    <row r="2" spans="1:13" ht="33.75" customHeight="1" x14ac:dyDescent="0.2">
      <c r="B2" s="112"/>
      <c r="C2" s="113" t="s">
        <v>0</v>
      </c>
      <c r="D2" s="114"/>
      <c r="E2" s="114"/>
      <c r="F2" s="114"/>
      <c r="G2" s="114"/>
      <c r="H2" s="114"/>
      <c r="I2" s="114"/>
      <c r="J2" s="114"/>
      <c r="K2" s="114"/>
      <c r="L2" s="115"/>
    </row>
    <row r="3" spans="1:13" ht="33.75" customHeight="1" x14ac:dyDescent="0.2">
      <c r="B3" s="112"/>
      <c r="C3" s="113" t="s">
        <v>1448</v>
      </c>
      <c r="D3" s="114"/>
      <c r="E3" s="114"/>
      <c r="F3" s="115"/>
      <c r="G3" s="113" t="s">
        <v>2</v>
      </c>
      <c r="H3" s="115"/>
      <c r="I3" s="113" t="s">
        <v>3</v>
      </c>
      <c r="J3" s="115"/>
      <c r="K3" s="116" t="s">
        <v>4</v>
      </c>
      <c r="L3" s="118"/>
    </row>
    <row r="4" spans="1:13" ht="27" customHeight="1" x14ac:dyDescent="0.2">
      <c r="D4" s="4"/>
    </row>
    <row r="5" spans="1:13" ht="24.95" customHeight="1" x14ac:dyDescent="0.2">
      <c r="B5" s="12" t="s">
        <v>5</v>
      </c>
      <c r="C5" s="179" t="s">
        <v>27</v>
      </c>
      <c r="D5" s="180"/>
      <c r="E5" s="181"/>
      <c r="F5" s="15"/>
      <c r="G5" s="24"/>
      <c r="H5" s="24"/>
      <c r="I5" s="14"/>
    </row>
    <row r="6" spans="1:13" ht="13.5" customHeight="1" x14ac:dyDescent="0.2">
      <c r="C6" s="3"/>
      <c r="D6" s="3"/>
      <c r="E6" s="3"/>
      <c r="F6" s="3"/>
      <c r="G6" s="3"/>
      <c r="H6" s="3"/>
      <c r="I6" s="3"/>
      <c r="J6" s="3"/>
      <c r="K6" s="3"/>
      <c r="L6" s="3"/>
    </row>
    <row r="7" spans="1:13" ht="38.25" customHeight="1" x14ac:dyDescent="0.2">
      <c r="B7" s="44" t="s">
        <v>7</v>
      </c>
      <c r="C7" s="44" t="s">
        <v>8</v>
      </c>
      <c r="D7" s="44" t="s">
        <v>3</v>
      </c>
      <c r="E7" s="44" t="s">
        <v>9</v>
      </c>
      <c r="F7" s="44" t="s">
        <v>28</v>
      </c>
      <c r="G7" s="136" t="s">
        <v>10</v>
      </c>
      <c r="H7" s="137"/>
      <c r="I7" s="47" t="s">
        <v>11</v>
      </c>
      <c r="J7" s="47" t="s">
        <v>12</v>
      </c>
      <c r="K7" s="136" t="s">
        <v>770</v>
      </c>
      <c r="L7" s="137"/>
    </row>
    <row r="8" spans="1:13" ht="38.25" customHeight="1" x14ac:dyDescent="0.2">
      <c r="B8" s="5" t="s">
        <v>1280</v>
      </c>
      <c r="C8" s="5" t="s">
        <v>1281</v>
      </c>
      <c r="D8" s="31">
        <v>38099</v>
      </c>
      <c r="E8" s="5" t="s">
        <v>1282</v>
      </c>
      <c r="F8" s="5" t="s">
        <v>89</v>
      </c>
      <c r="G8" s="128" t="s">
        <v>1283</v>
      </c>
      <c r="H8" s="129"/>
      <c r="I8" s="5" t="s">
        <v>51</v>
      </c>
      <c r="J8" s="5" t="s">
        <v>1284</v>
      </c>
      <c r="K8" s="36" t="s">
        <v>19</v>
      </c>
      <c r="L8" s="37">
        <f t="shared" ref="L8:L22" si="0">IF(K8="TOTAL",100%,IF(K8="PARCIAL",50%,IF(K8="SIN CUMPLIR",0%," ")))</f>
        <v>1</v>
      </c>
    </row>
    <row r="9" spans="1:13" ht="41.25" customHeight="1" x14ac:dyDescent="0.2">
      <c r="B9" s="5" t="s">
        <v>1285</v>
      </c>
      <c r="C9" s="5" t="s">
        <v>1281</v>
      </c>
      <c r="D9" s="31">
        <v>38099</v>
      </c>
      <c r="E9" s="5" t="s">
        <v>1282</v>
      </c>
      <c r="F9" s="5" t="s">
        <v>89</v>
      </c>
      <c r="G9" s="128" t="s">
        <v>1286</v>
      </c>
      <c r="H9" s="129"/>
      <c r="I9" s="5" t="s">
        <v>51</v>
      </c>
      <c r="J9" s="5" t="s">
        <v>1284</v>
      </c>
      <c r="K9" s="36" t="s">
        <v>19</v>
      </c>
      <c r="L9" s="37">
        <f t="shared" si="0"/>
        <v>1</v>
      </c>
    </row>
    <row r="10" spans="1:13" s="7" customFormat="1" ht="49.5" customHeight="1" x14ac:dyDescent="0.2">
      <c r="A10" s="1"/>
      <c r="B10" s="5" t="s">
        <v>1287</v>
      </c>
      <c r="C10" s="5" t="s">
        <v>1288</v>
      </c>
      <c r="D10" s="31">
        <v>38327</v>
      </c>
      <c r="E10" s="5" t="s">
        <v>1289</v>
      </c>
      <c r="F10" s="5" t="s">
        <v>89</v>
      </c>
      <c r="G10" s="128" t="s">
        <v>1290</v>
      </c>
      <c r="H10" s="129"/>
      <c r="I10" s="5" t="s">
        <v>85</v>
      </c>
      <c r="J10" s="5" t="s">
        <v>1291</v>
      </c>
      <c r="K10" s="36" t="s">
        <v>19</v>
      </c>
      <c r="L10" s="37">
        <f t="shared" si="0"/>
        <v>1</v>
      </c>
      <c r="M10" s="1"/>
    </row>
    <row r="11" spans="1:13" ht="152.25" customHeight="1" x14ac:dyDescent="0.2">
      <c r="B11" s="9" t="s">
        <v>1292</v>
      </c>
      <c r="C11" s="9" t="s">
        <v>1293</v>
      </c>
      <c r="D11" s="31">
        <v>39224</v>
      </c>
      <c r="E11" s="9" t="s">
        <v>868</v>
      </c>
      <c r="F11" s="9" t="s">
        <v>89</v>
      </c>
      <c r="G11" s="130" t="s">
        <v>1294</v>
      </c>
      <c r="H11" s="131"/>
      <c r="I11" s="5" t="s">
        <v>51</v>
      </c>
      <c r="J11" s="5" t="s">
        <v>1295</v>
      </c>
      <c r="K11" s="36" t="s">
        <v>19</v>
      </c>
      <c r="L11" s="37">
        <f t="shared" si="0"/>
        <v>1</v>
      </c>
    </row>
    <row r="12" spans="1:13" s="6" customFormat="1" ht="58.5" customHeight="1" x14ac:dyDescent="0.2">
      <c r="B12" s="5" t="s">
        <v>1296</v>
      </c>
      <c r="C12" s="5" t="s">
        <v>1297</v>
      </c>
      <c r="D12" s="31">
        <v>40271</v>
      </c>
      <c r="E12" s="5" t="s">
        <v>605</v>
      </c>
      <c r="F12" s="5" t="s">
        <v>89</v>
      </c>
      <c r="G12" s="128" t="s">
        <v>1298</v>
      </c>
      <c r="H12" s="129"/>
      <c r="I12" s="5" t="s">
        <v>51</v>
      </c>
      <c r="J12" s="5" t="s">
        <v>1299</v>
      </c>
      <c r="K12" s="36" t="s">
        <v>37</v>
      </c>
      <c r="L12" s="37">
        <f t="shared" si="0"/>
        <v>0.5</v>
      </c>
    </row>
    <row r="13" spans="1:13" s="7" customFormat="1" ht="27" customHeight="1" x14ac:dyDescent="0.2">
      <c r="A13" s="1"/>
      <c r="B13" s="5" t="s">
        <v>1300</v>
      </c>
      <c r="C13" s="5" t="s">
        <v>1301</v>
      </c>
      <c r="D13" s="31">
        <v>40329</v>
      </c>
      <c r="E13" s="5" t="s">
        <v>605</v>
      </c>
      <c r="F13" s="5" t="s">
        <v>89</v>
      </c>
      <c r="G13" s="130" t="s">
        <v>1302</v>
      </c>
      <c r="H13" s="131"/>
      <c r="I13" s="5" t="s">
        <v>51</v>
      </c>
      <c r="J13" s="5"/>
      <c r="K13" s="36" t="s">
        <v>37</v>
      </c>
      <c r="L13" s="37">
        <f t="shared" si="0"/>
        <v>0.5</v>
      </c>
      <c r="M13" s="1"/>
    </row>
    <row r="14" spans="1:13" s="7" customFormat="1" ht="147" customHeight="1" x14ac:dyDescent="0.2">
      <c r="A14" s="1"/>
      <c r="B14" s="5" t="s">
        <v>1303</v>
      </c>
      <c r="C14" s="5" t="s">
        <v>1304</v>
      </c>
      <c r="D14" s="31">
        <v>40820</v>
      </c>
      <c r="E14" s="5" t="s">
        <v>564</v>
      </c>
      <c r="F14" s="5" t="s">
        <v>89</v>
      </c>
      <c r="G14" s="128" t="s">
        <v>1305</v>
      </c>
      <c r="H14" s="129"/>
      <c r="I14" s="5"/>
      <c r="J14" s="5"/>
      <c r="K14" s="36" t="s">
        <v>37</v>
      </c>
      <c r="L14" s="37">
        <f t="shared" si="0"/>
        <v>0.5</v>
      </c>
      <c r="M14" s="1"/>
    </row>
    <row r="15" spans="1:13" s="7" customFormat="1" ht="109.5" customHeight="1" x14ac:dyDescent="0.2">
      <c r="A15" s="1"/>
      <c r="B15" s="5" t="s">
        <v>1306</v>
      </c>
      <c r="C15" s="5" t="s">
        <v>1307</v>
      </c>
      <c r="D15" s="31">
        <v>41259</v>
      </c>
      <c r="E15" s="5" t="s">
        <v>644</v>
      </c>
      <c r="F15" s="5" t="s">
        <v>89</v>
      </c>
      <c r="G15" s="128" t="s">
        <v>1308</v>
      </c>
      <c r="H15" s="129"/>
      <c r="I15" s="9" t="s">
        <v>85</v>
      </c>
      <c r="J15" s="5" t="s">
        <v>1309</v>
      </c>
      <c r="K15" s="36" t="s">
        <v>19</v>
      </c>
      <c r="L15" s="37">
        <f t="shared" si="0"/>
        <v>1</v>
      </c>
      <c r="M15" s="1"/>
    </row>
    <row r="16" spans="1:13" s="7" customFormat="1" ht="43.5" customHeight="1" x14ac:dyDescent="0.2">
      <c r="A16" s="1"/>
      <c r="B16" s="120" t="s">
        <v>1310</v>
      </c>
      <c r="C16" s="120" t="s">
        <v>1311</v>
      </c>
      <c r="D16" s="123">
        <v>41465</v>
      </c>
      <c r="E16" s="120" t="s">
        <v>234</v>
      </c>
      <c r="F16" s="120" t="s">
        <v>89</v>
      </c>
      <c r="G16" s="130" t="s">
        <v>1312</v>
      </c>
      <c r="H16" s="131"/>
      <c r="I16" s="9"/>
      <c r="J16" s="5"/>
      <c r="K16" s="36" t="s">
        <v>19</v>
      </c>
      <c r="L16" s="37">
        <f t="shared" si="0"/>
        <v>1</v>
      </c>
      <c r="M16" s="1"/>
    </row>
    <row r="17" spans="1:13" s="7" customFormat="1" ht="83.25" customHeight="1" x14ac:dyDescent="0.2">
      <c r="A17" s="1"/>
      <c r="B17" s="122"/>
      <c r="C17" s="122"/>
      <c r="D17" s="125"/>
      <c r="E17" s="122"/>
      <c r="F17" s="122"/>
      <c r="G17" s="153"/>
      <c r="H17" s="154"/>
      <c r="I17" s="9"/>
      <c r="J17" s="5"/>
      <c r="K17" s="36" t="s">
        <v>19</v>
      </c>
      <c r="L17" s="37">
        <f t="shared" si="0"/>
        <v>1</v>
      </c>
      <c r="M17" s="1"/>
    </row>
    <row r="18" spans="1:13" s="7" customFormat="1" ht="87" customHeight="1" x14ac:dyDescent="0.2">
      <c r="A18" s="1"/>
      <c r="B18" s="5" t="s">
        <v>1313</v>
      </c>
      <c r="C18" s="5" t="s">
        <v>1314</v>
      </c>
      <c r="D18" s="31">
        <v>41542</v>
      </c>
      <c r="E18" s="5" t="s">
        <v>1315</v>
      </c>
      <c r="F18" s="5" t="s">
        <v>89</v>
      </c>
      <c r="G18" s="128" t="s">
        <v>1316</v>
      </c>
      <c r="H18" s="129"/>
      <c r="I18" s="9" t="s">
        <v>1317</v>
      </c>
      <c r="J18" s="5" t="s">
        <v>1318</v>
      </c>
      <c r="K18" s="36" t="s">
        <v>19</v>
      </c>
      <c r="L18" s="37">
        <f t="shared" si="0"/>
        <v>1</v>
      </c>
      <c r="M18" s="1"/>
    </row>
    <row r="19" spans="1:13" s="7" customFormat="1" ht="80.25" customHeight="1" x14ac:dyDescent="0.2">
      <c r="A19" s="1"/>
      <c r="B19" s="5" t="s">
        <v>1319</v>
      </c>
      <c r="C19" s="5" t="s">
        <v>1320</v>
      </c>
      <c r="D19" s="31">
        <v>41793</v>
      </c>
      <c r="E19" s="5" t="s">
        <v>644</v>
      </c>
      <c r="F19" s="5" t="s">
        <v>89</v>
      </c>
      <c r="G19" s="128" t="s">
        <v>1321</v>
      </c>
      <c r="H19" s="129"/>
      <c r="I19" s="9" t="s">
        <v>1322</v>
      </c>
      <c r="J19" s="21"/>
      <c r="K19" s="36" t="s">
        <v>19</v>
      </c>
      <c r="L19" s="37">
        <f>IF(K19="TOTAL",100%,IF(K19="PARCIAL",50%,IF(K19="SIN CUMPLIR",0%," ")))</f>
        <v>1</v>
      </c>
      <c r="M19" s="1"/>
    </row>
    <row r="20" spans="1:13" s="7" customFormat="1" ht="81.75" customHeight="1" x14ac:dyDescent="0.2">
      <c r="A20" s="1"/>
      <c r="B20" s="5" t="s">
        <v>1323</v>
      </c>
      <c r="C20" s="5" t="s">
        <v>1324</v>
      </c>
      <c r="D20" s="31">
        <v>41835</v>
      </c>
      <c r="E20" s="5" t="s">
        <v>1325</v>
      </c>
      <c r="F20" s="5" t="s">
        <v>89</v>
      </c>
      <c r="G20" s="128" t="s">
        <v>1326</v>
      </c>
      <c r="H20" s="129"/>
      <c r="I20" s="5"/>
      <c r="J20" s="21"/>
      <c r="K20" s="36" t="s">
        <v>19</v>
      </c>
      <c r="L20" s="37">
        <f t="shared" si="0"/>
        <v>1</v>
      </c>
      <c r="M20" s="1"/>
    </row>
    <row r="21" spans="1:13" s="7" customFormat="1" ht="33.75" customHeight="1" x14ac:dyDescent="0.2">
      <c r="A21" s="1"/>
      <c r="B21" s="5" t="s">
        <v>1327</v>
      </c>
      <c r="C21" s="5" t="s">
        <v>1328</v>
      </c>
      <c r="D21" s="31">
        <v>41844</v>
      </c>
      <c r="E21" s="5" t="s">
        <v>1315</v>
      </c>
      <c r="F21" s="5" t="s">
        <v>89</v>
      </c>
      <c r="G21" s="128" t="s">
        <v>91</v>
      </c>
      <c r="H21" s="129"/>
      <c r="I21" s="5"/>
      <c r="J21" s="21"/>
      <c r="K21" s="36" t="s">
        <v>19</v>
      </c>
      <c r="L21" s="37">
        <f t="shared" si="0"/>
        <v>1</v>
      </c>
      <c r="M21" s="1"/>
    </row>
    <row r="22" spans="1:13" s="7" customFormat="1" ht="47.25" customHeight="1" x14ac:dyDescent="0.2">
      <c r="A22" s="1"/>
      <c r="B22" s="5" t="s">
        <v>1329</v>
      </c>
      <c r="C22" s="5" t="s">
        <v>1330</v>
      </c>
      <c r="D22" s="33">
        <v>42103</v>
      </c>
      <c r="E22" s="5" t="s">
        <v>234</v>
      </c>
      <c r="F22" s="5" t="s">
        <v>89</v>
      </c>
      <c r="G22" s="128" t="s">
        <v>1331</v>
      </c>
      <c r="H22" s="129"/>
      <c r="I22" s="5"/>
      <c r="J22" s="21"/>
      <c r="K22" s="36" t="s">
        <v>19</v>
      </c>
      <c r="L22" s="37">
        <f t="shared" si="0"/>
        <v>1</v>
      </c>
      <c r="M22" s="1"/>
    </row>
    <row r="23" spans="1:13" s="7" customFormat="1" ht="39" customHeight="1" x14ac:dyDescent="0.2">
      <c r="A23" s="1"/>
      <c r="B23" s="5" t="s">
        <v>1332</v>
      </c>
      <c r="C23" s="5" t="s">
        <v>1333</v>
      </c>
      <c r="D23" s="31">
        <v>42177</v>
      </c>
      <c r="E23" s="5" t="s">
        <v>1334</v>
      </c>
      <c r="F23" s="5" t="s">
        <v>1335</v>
      </c>
      <c r="G23" s="128" t="s">
        <v>1332</v>
      </c>
      <c r="H23" s="129"/>
      <c r="I23" s="5" t="s">
        <v>44</v>
      </c>
      <c r="J23" s="5" t="s">
        <v>1336</v>
      </c>
      <c r="K23" s="36" t="s">
        <v>19</v>
      </c>
      <c r="L23" s="37">
        <f>IF(K23="TOTAL",100%,IF(K23="PARCIAL",50%,IF(K23="SIN CUMPLIR",0%," ")))</f>
        <v>1</v>
      </c>
      <c r="M23" s="1"/>
    </row>
    <row r="24" spans="1:13" s="7" customFormat="1" ht="97.5" customHeight="1" x14ac:dyDescent="0.2">
      <c r="A24" s="1"/>
      <c r="B24" s="5" t="s">
        <v>1337</v>
      </c>
      <c r="C24" s="5" t="s">
        <v>1338</v>
      </c>
      <c r="D24" s="33">
        <v>43026</v>
      </c>
      <c r="E24" s="5" t="s">
        <v>1339</v>
      </c>
      <c r="F24" s="5" t="s">
        <v>1335</v>
      </c>
      <c r="G24" s="128" t="s">
        <v>1340</v>
      </c>
      <c r="H24" s="129"/>
      <c r="I24" s="5" t="s">
        <v>400</v>
      </c>
      <c r="J24" s="5" t="s">
        <v>1341</v>
      </c>
      <c r="K24" s="36" t="s">
        <v>19</v>
      </c>
      <c r="L24" s="37">
        <f>IF(K24="TOTAL",100%,IF(K24="PARCIAL",50%,IF(K24="SIN CUMPLIR",0%," ")))</f>
        <v>1</v>
      </c>
      <c r="M24" s="1"/>
    </row>
    <row r="25" spans="1:13" s="7" customFormat="1" ht="56.25" customHeight="1" x14ac:dyDescent="0.2">
      <c r="A25" s="1"/>
      <c r="B25" s="5" t="s">
        <v>1342</v>
      </c>
      <c r="C25" s="5" t="s">
        <v>1343</v>
      </c>
      <c r="D25" s="33">
        <v>43055</v>
      </c>
      <c r="E25" s="5" t="s">
        <v>1325</v>
      </c>
      <c r="F25" s="5" t="s">
        <v>1335</v>
      </c>
      <c r="G25" s="128" t="s">
        <v>1302</v>
      </c>
      <c r="H25" s="129"/>
      <c r="I25" s="5" t="s">
        <v>1344</v>
      </c>
      <c r="J25" s="5" t="s">
        <v>1345</v>
      </c>
      <c r="K25" s="39" t="s">
        <v>37</v>
      </c>
      <c r="L25" s="37">
        <f>IF(K25="TOTAL",100%,IF(K25="PARCIAL",50%,IF(K25="SIN CUMPLIR",0%," ")))</f>
        <v>0.5</v>
      </c>
      <c r="M25" s="1"/>
    </row>
    <row r="26" spans="1:13" s="7" customFormat="1" ht="92.25" customHeight="1" x14ac:dyDescent="0.2">
      <c r="A26" s="1"/>
      <c r="B26" s="5" t="s">
        <v>1346</v>
      </c>
      <c r="C26" s="5" t="s">
        <v>1347</v>
      </c>
      <c r="D26" s="33">
        <v>43307</v>
      </c>
      <c r="E26" s="5" t="s">
        <v>1348</v>
      </c>
      <c r="F26" s="5" t="s">
        <v>1335</v>
      </c>
      <c r="G26" s="128" t="s">
        <v>1302</v>
      </c>
      <c r="H26" s="129"/>
      <c r="I26" s="5" t="s">
        <v>51</v>
      </c>
      <c r="J26" s="5" t="s">
        <v>1349</v>
      </c>
      <c r="K26" s="39" t="s">
        <v>282</v>
      </c>
      <c r="L26" s="37">
        <f>IF(K26="TOTAL",100%,IF(K26="PARCIAL",50%,IF(K26="SIN CUMPLIR",0%," ")))</f>
        <v>0</v>
      </c>
      <c r="M26" s="1"/>
    </row>
    <row r="27" spans="1:13" s="7" customFormat="1" ht="172.5" customHeight="1" x14ac:dyDescent="0.2">
      <c r="A27" s="1"/>
      <c r="B27" s="120" t="s">
        <v>1350</v>
      </c>
      <c r="C27" s="120" t="s">
        <v>1351</v>
      </c>
      <c r="D27" s="123">
        <v>43885</v>
      </c>
      <c r="E27" s="120" t="s">
        <v>644</v>
      </c>
      <c r="F27" s="120" t="s">
        <v>89</v>
      </c>
      <c r="G27" s="140" t="s">
        <v>1352</v>
      </c>
      <c r="H27" s="141"/>
      <c r="I27" s="5"/>
      <c r="J27" s="21"/>
      <c r="K27" s="39" t="s">
        <v>19</v>
      </c>
      <c r="L27" s="37">
        <f>IF(K27="TOTAL",100%,IF(K27="PARCIAL",50%,IF(K27="SIN CUMPLIR",0%," ")))</f>
        <v>1</v>
      </c>
      <c r="M27" s="1"/>
    </row>
    <row r="28" spans="1:13" s="7" customFormat="1" ht="146.25" customHeight="1" x14ac:dyDescent="0.2">
      <c r="A28" s="1"/>
      <c r="B28" s="121"/>
      <c r="C28" s="121"/>
      <c r="D28" s="124"/>
      <c r="E28" s="121"/>
      <c r="F28" s="121"/>
      <c r="G28" s="140" t="s">
        <v>1353</v>
      </c>
      <c r="H28" s="141"/>
      <c r="I28" s="5"/>
      <c r="J28" s="21"/>
      <c r="K28" s="39" t="s">
        <v>19</v>
      </c>
      <c r="L28" s="37">
        <f t="shared" ref="L28:L44" si="1">IF(K28="TOTAL",100%,IF(K28="PARCIAL",50%,IF(K28="SIN CUMPLIR",0%," ")))</f>
        <v>1</v>
      </c>
      <c r="M28" s="1"/>
    </row>
    <row r="29" spans="1:13" s="7" customFormat="1" ht="206.25" customHeight="1" x14ac:dyDescent="0.2">
      <c r="A29" s="1"/>
      <c r="B29" s="122"/>
      <c r="C29" s="122"/>
      <c r="D29" s="125"/>
      <c r="E29" s="122"/>
      <c r="F29" s="122"/>
      <c r="G29" s="140" t="s">
        <v>1354</v>
      </c>
      <c r="H29" s="141"/>
      <c r="I29" s="5"/>
      <c r="J29" s="21"/>
      <c r="K29" s="39" t="s">
        <v>19</v>
      </c>
      <c r="L29" s="37">
        <f t="shared" si="1"/>
        <v>1</v>
      </c>
      <c r="M29" s="1"/>
    </row>
    <row r="30" spans="1:13" s="7" customFormat="1" ht="136.5" customHeight="1" x14ac:dyDescent="0.2">
      <c r="A30" s="1"/>
      <c r="B30" s="120" t="s">
        <v>1355</v>
      </c>
      <c r="C30" s="120" t="s">
        <v>1356</v>
      </c>
      <c r="D30" s="123">
        <v>43900</v>
      </c>
      <c r="E30" s="120" t="s">
        <v>1357</v>
      </c>
      <c r="F30" s="120" t="s">
        <v>89</v>
      </c>
      <c r="G30" s="126" t="s">
        <v>1358</v>
      </c>
      <c r="H30" s="126"/>
      <c r="I30" s="5"/>
      <c r="J30" s="21"/>
      <c r="K30" s="39" t="s">
        <v>19</v>
      </c>
      <c r="L30" s="37">
        <f t="shared" si="1"/>
        <v>1</v>
      </c>
      <c r="M30" s="1"/>
    </row>
    <row r="31" spans="1:13" s="7" customFormat="1" ht="183" customHeight="1" x14ac:dyDescent="0.2">
      <c r="A31" s="1"/>
      <c r="B31" s="122"/>
      <c r="C31" s="122"/>
      <c r="D31" s="125"/>
      <c r="E31" s="122"/>
      <c r="F31" s="122"/>
      <c r="G31" s="126" t="s">
        <v>1359</v>
      </c>
      <c r="H31" s="126"/>
      <c r="I31" s="5"/>
      <c r="J31" s="21"/>
      <c r="K31" s="39" t="s">
        <v>19</v>
      </c>
      <c r="L31" s="37">
        <f t="shared" si="1"/>
        <v>1</v>
      </c>
      <c r="M31" s="1"/>
    </row>
    <row r="32" spans="1:13" s="7" customFormat="1" ht="113.25" customHeight="1" x14ac:dyDescent="0.2">
      <c r="A32" s="1"/>
      <c r="B32" s="5" t="s">
        <v>1360</v>
      </c>
      <c r="C32" s="5" t="s">
        <v>1361</v>
      </c>
      <c r="D32" s="33" t="s">
        <v>1362</v>
      </c>
      <c r="E32" s="5" t="s">
        <v>644</v>
      </c>
      <c r="F32" s="5" t="s">
        <v>89</v>
      </c>
      <c r="G32" s="140" t="s">
        <v>1363</v>
      </c>
      <c r="H32" s="141"/>
      <c r="I32" s="5"/>
      <c r="J32" s="21"/>
      <c r="K32" s="39" t="s">
        <v>19</v>
      </c>
      <c r="L32" s="37">
        <f t="shared" si="1"/>
        <v>1</v>
      </c>
      <c r="M32" s="1"/>
    </row>
    <row r="33" spans="1:13" s="7" customFormat="1" ht="96" customHeight="1" x14ac:dyDescent="0.2">
      <c r="A33" s="1"/>
      <c r="B33" s="5" t="s">
        <v>1364</v>
      </c>
      <c r="C33" s="5" t="s">
        <v>1365</v>
      </c>
      <c r="D33" s="33" t="s">
        <v>1366</v>
      </c>
      <c r="E33" s="5" t="s">
        <v>644</v>
      </c>
      <c r="F33" s="5" t="s">
        <v>89</v>
      </c>
      <c r="G33" s="140" t="s">
        <v>1364</v>
      </c>
      <c r="H33" s="141"/>
      <c r="I33" s="5"/>
      <c r="J33" s="21"/>
      <c r="K33" s="39" t="s">
        <v>19</v>
      </c>
      <c r="L33" s="37">
        <f t="shared" si="1"/>
        <v>1</v>
      </c>
      <c r="M33" s="1"/>
    </row>
    <row r="34" spans="1:13" s="7" customFormat="1" ht="54" customHeight="1" x14ac:dyDescent="0.2">
      <c r="A34" s="1"/>
      <c r="B34" s="5" t="s">
        <v>1367</v>
      </c>
      <c r="C34" s="5" t="s">
        <v>1368</v>
      </c>
      <c r="D34" s="33" t="s">
        <v>1369</v>
      </c>
      <c r="E34" s="5" t="s">
        <v>1370</v>
      </c>
      <c r="F34" s="5" t="s">
        <v>89</v>
      </c>
      <c r="G34" s="140" t="s">
        <v>1371</v>
      </c>
      <c r="H34" s="141"/>
      <c r="I34" s="5"/>
      <c r="J34" s="21"/>
      <c r="K34" s="39" t="s">
        <v>19</v>
      </c>
      <c r="L34" s="37">
        <f t="shared" si="1"/>
        <v>1</v>
      </c>
      <c r="M34" s="1"/>
    </row>
    <row r="35" spans="1:13" s="7" customFormat="1" ht="57.95" customHeight="1" x14ac:dyDescent="0.2">
      <c r="A35" s="1"/>
      <c r="B35" s="5" t="s">
        <v>1372</v>
      </c>
      <c r="C35" s="5" t="s">
        <v>1373</v>
      </c>
      <c r="D35" s="33">
        <v>43932</v>
      </c>
      <c r="E35" s="5" t="s">
        <v>1374</v>
      </c>
      <c r="F35" s="5" t="s">
        <v>89</v>
      </c>
      <c r="G35" s="140" t="s">
        <v>1375</v>
      </c>
      <c r="H35" s="141"/>
      <c r="I35" s="5"/>
      <c r="J35" s="21"/>
      <c r="K35" s="39" t="s">
        <v>19</v>
      </c>
      <c r="L35" s="37">
        <f t="shared" si="1"/>
        <v>1</v>
      </c>
      <c r="M35" s="1"/>
    </row>
    <row r="36" spans="1:13" s="7" customFormat="1" ht="36" customHeight="1" x14ac:dyDescent="0.2">
      <c r="A36" s="1"/>
      <c r="B36" s="5" t="s">
        <v>1376</v>
      </c>
      <c r="C36" s="5" t="s">
        <v>1377</v>
      </c>
      <c r="D36" s="33">
        <v>43907</v>
      </c>
      <c r="E36" s="5" t="s">
        <v>644</v>
      </c>
      <c r="F36" s="5" t="s">
        <v>89</v>
      </c>
      <c r="G36" s="140" t="s">
        <v>1376</v>
      </c>
      <c r="H36" s="141"/>
      <c r="I36" s="5"/>
      <c r="J36" s="21"/>
      <c r="K36" s="39" t="s">
        <v>19</v>
      </c>
      <c r="L36" s="37">
        <f t="shared" si="1"/>
        <v>1</v>
      </c>
      <c r="M36" s="1"/>
    </row>
    <row r="37" spans="1:13" s="7" customFormat="1" ht="141" customHeight="1" x14ac:dyDescent="0.2">
      <c r="A37" s="1"/>
      <c r="B37" s="9" t="s">
        <v>1378</v>
      </c>
      <c r="C37" s="9" t="s">
        <v>1379</v>
      </c>
      <c r="D37" s="31">
        <v>43958</v>
      </c>
      <c r="E37" s="9" t="s">
        <v>1380</v>
      </c>
      <c r="F37" s="9" t="s">
        <v>89</v>
      </c>
      <c r="G37" s="140" t="s">
        <v>1381</v>
      </c>
      <c r="H37" s="141"/>
      <c r="I37" s="5"/>
      <c r="J37" s="21"/>
      <c r="K37" s="39" t="s">
        <v>19</v>
      </c>
      <c r="L37" s="37">
        <f t="shared" si="1"/>
        <v>1</v>
      </c>
      <c r="M37" s="1"/>
    </row>
    <row r="38" spans="1:13" s="7" customFormat="1" ht="100.5" customHeight="1" x14ac:dyDescent="0.2">
      <c r="A38" s="1"/>
      <c r="B38" s="120" t="s">
        <v>1382</v>
      </c>
      <c r="C38" s="120" t="s">
        <v>1383</v>
      </c>
      <c r="D38" s="123">
        <v>43959</v>
      </c>
      <c r="E38" s="120" t="s">
        <v>1384</v>
      </c>
      <c r="F38" s="120" t="s">
        <v>89</v>
      </c>
      <c r="G38" s="140" t="s">
        <v>1385</v>
      </c>
      <c r="H38" s="141"/>
      <c r="I38" s="5"/>
      <c r="J38" s="21"/>
      <c r="K38" s="39" t="s">
        <v>19</v>
      </c>
      <c r="L38" s="37">
        <f t="shared" si="1"/>
        <v>1</v>
      </c>
      <c r="M38" s="1"/>
    </row>
    <row r="39" spans="1:13" s="7" customFormat="1" ht="58.5" customHeight="1" x14ac:dyDescent="0.2">
      <c r="A39" s="1"/>
      <c r="B39" s="121"/>
      <c r="C39" s="121"/>
      <c r="D39" s="124"/>
      <c r="E39" s="121"/>
      <c r="F39" s="121"/>
      <c r="G39" s="140" t="s">
        <v>1386</v>
      </c>
      <c r="H39" s="141"/>
      <c r="I39" s="5"/>
      <c r="J39" s="21"/>
      <c r="K39" s="39" t="s">
        <v>19</v>
      </c>
      <c r="L39" s="37">
        <f t="shared" si="1"/>
        <v>1</v>
      </c>
      <c r="M39" s="1"/>
    </row>
    <row r="40" spans="1:13" s="7" customFormat="1" ht="103.5" customHeight="1" x14ac:dyDescent="0.2">
      <c r="A40" s="1"/>
      <c r="B40" s="122"/>
      <c r="C40" s="122"/>
      <c r="D40" s="125"/>
      <c r="E40" s="122"/>
      <c r="F40" s="122"/>
      <c r="G40" s="140" t="s">
        <v>1387</v>
      </c>
      <c r="H40" s="141"/>
      <c r="I40" s="5"/>
      <c r="J40" s="21"/>
      <c r="K40" s="39" t="s">
        <v>19</v>
      </c>
      <c r="L40" s="37">
        <f t="shared" si="1"/>
        <v>1</v>
      </c>
      <c r="M40" s="1"/>
    </row>
    <row r="41" spans="1:13" s="7" customFormat="1" ht="90" customHeight="1" x14ac:dyDescent="0.2">
      <c r="A41" s="1"/>
      <c r="B41" s="5" t="s">
        <v>1388</v>
      </c>
      <c r="C41" s="5" t="s">
        <v>1389</v>
      </c>
      <c r="D41" s="33">
        <v>43938</v>
      </c>
      <c r="E41" s="5" t="s">
        <v>644</v>
      </c>
      <c r="F41" s="5" t="s">
        <v>89</v>
      </c>
      <c r="G41" s="140" t="s">
        <v>1388</v>
      </c>
      <c r="H41" s="141"/>
      <c r="I41" s="5"/>
      <c r="J41" s="21"/>
      <c r="K41" s="39" t="s">
        <v>19</v>
      </c>
      <c r="L41" s="37">
        <f t="shared" si="1"/>
        <v>1</v>
      </c>
      <c r="M41" s="1"/>
    </row>
    <row r="42" spans="1:13" s="7" customFormat="1" ht="195.75" customHeight="1" x14ac:dyDescent="0.2">
      <c r="A42" s="1"/>
      <c r="B42" s="5" t="s">
        <v>1390</v>
      </c>
      <c r="C42" s="5" t="s">
        <v>1391</v>
      </c>
      <c r="D42" s="33">
        <v>43944</v>
      </c>
      <c r="E42" s="5" t="s">
        <v>644</v>
      </c>
      <c r="F42" s="5" t="s">
        <v>89</v>
      </c>
      <c r="G42" s="140" t="s">
        <v>1392</v>
      </c>
      <c r="H42" s="141"/>
      <c r="I42" s="5"/>
      <c r="J42" s="21"/>
      <c r="K42" s="39" t="s">
        <v>19</v>
      </c>
      <c r="L42" s="37">
        <f t="shared" si="1"/>
        <v>1</v>
      </c>
      <c r="M42" s="1"/>
    </row>
    <row r="43" spans="1:13" s="7" customFormat="1" ht="80.45" customHeight="1" x14ac:dyDescent="0.2">
      <c r="A43" s="1"/>
      <c r="B43" s="120" t="s">
        <v>1393</v>
      </c>
      <c r="C43" s="120" t="s">
        <v>1394</v>
      </c>
      <c r="D43" s="123">
        <v>43984</v>
      </c>
      <c r="E43" s="120" t="s">
        <v>644</v>
      </c>
      <c r="F43" s="120" t="s">
        <v>89</v>
      </c>
      <c r="G43" s="177" t="s">
        <v>1395</v>
      </c>
      <c r="H43" s="167"/>
      <c r="I43" s="5"/>
      <c r="J43" s="21"/>
      <c r="K43" s="39" t="s">
        <v>19</v>
      </c>
      <c r="L43" s="37">
        <f t="shared" si="1"/>
        <v>1</v>
      </c>
      <c r="M43" s="1"/>
    </row>
    <row r="44" spans="1:13" s="7" customFormat="1" ht="37.5" customHeight="1" x14ac:dyDescent="0.2">
      <c r="A44" s="1"/>
      <c r="B44" s="122"/>
      <c r="C44" s="122"/>
      <c r="D44" s="125"/>
      <c r="E44" s="122"/>
      <c r="F44" s="122"/>
      <c r="G44" s="178"/>
      <c r="H44" s="169"/>
      <c r="I44" s="5"/>
      <c r="J44" s="21"/>
      <c r="K44" s="39" t="s">
        <v>19</v>
      </c>
      <c r="L44" s="37">
        <f t="shared" si="1"/>
        <v>1</v>
      </c>
      <c r="M44" s="1"/>
    </row>
    <row r="45" spans="1:13" s="7" customFormat="1" ht="249.95" customHeight="1" x14ac:dyDescent="0.2">
      <c r="A45" s="1"/>
      <c r="B45" s="107" t="s">
        <v>1396</v>
      </c>
      <c r="C45" s="107" t="s">
        <v>1397</v>
      </c>
      <c r="D45" s="127">
        <v>44111</v>
      </c>
      <c r="E45" s="107" t="s">
        <v>644</v>
      </c>
      <c r="F45" s="107" t="s">
        <v>89</v>
      </c>
      <c r="G45" s="126" t="s">
        <v>1398</v>
      </c>
      <c r="H45" s="126"/>
      <c r="I45" s="120"/>
      <c r="J45" s="173"/>
      <c r="K45" s="171" t="s">
        <v>19</v>
      </c>
      <c r="L45" s="163">
        <f>IF(K45="TOTAL",100%,IF(K45="PARCIAL",50%,IF(K45="SIN CUMPLIR",0%," ")))</f>
        <v>1</v>
      </c>
      <c r="M45" s="1"/>
    </row>
    <row r="46" spans="1:13" s="7" customFormat="1" ht="75.75" customHeight="1" x14ac:dyDescent="0.2">
      <c r="A46" s="1"/>
      <c r="B46" s="107"/>
      <c r="C46" s="107"/>
      <c r="D46" s="127"/>
      <c r="E46" s="107"/>
      <c r="F46" s="107"/>
      <c r="G46" s="126"/>
      <c r="H46" s="126"/>
      <c r="I46" s="122"/>
      <c r="J46" s="175"/>
      <c r="K46" s="176"/>
      <c r="L46" s="142"/>
      <c r="M46" s="1"/>
    </row>
    <row r="47" spans="1:13" s="7" customFormat="1" ht="266.25" customHeight="1" x14ac:dyDescent="0.2">
      <c r="A47" s="1"/>
      <c r="B47" s="9" t="s">
        <v>1399</v>
      </c>
      <c r="C47" s="9" t="s">
        <v>1400</v>
      </c>
      <c r="D47" s="31">
        <v>44111</v>
      </c>
      <c r="E47" s="5" t="s">
        <v>644</v>
      </c>
      <c r="F47" s="9" t="s">
        <v>89</v>
      </c>
      <c r="G47" s="128" t="s">
        <v>1401</v>
      </c>
      <c r="H47" s="129"/>
      <c r="I47" s="5" t="s">
        <v>765</v>
      </c>
      <c r="J47" s="21"/>
      <c r="K47" s="39" t="s">
        <v>19</v>
      </c>
      <c r="L47" s="70">
        <v>1</v>
      </c>
      <c r="M47" s="1"/>
    </row>
    <row r="48" spans="1:13" s="7" customFormat="1" ht="189.75" customHeight="1" x14ac:dyDescent="0.2">
      <c r="A48" s="1"/>
      <c r="B48" s="182" t="s">
        <v>1402</v>
      </c>
      <c r="C48" s="182" t="s">
        <v>1403</v>
      </c>
      <c r="D48" s="185">
        <v>44263</v>
      </c>
      <c r="E48" s="186" t="s">
        <v>644</v>
      </c>
      <c r="F48" s="119" t="s">
        <v>1003</v>
      </c>
      <c r="G48" s="166" t="s">
        <v>1404</v>
      </c>
      <c r="H48" s="167"/>
      <c r="I48" s="120" t="s">
        <v>765</v>
      </c>
      <c r="J48" s="173"/>
      <c r="K48" s="171" t="s">
        <v>19</v>
      </c>
      <c r="L48" s="66">
        <v>1</v>
      </c>
      <c r="M48" s="1"/>
    </row>
    <row r="49" spans="1:13" s="7" customFormat="1" ht="60.75" hidden="1" customHeight="1" x14ac:dyDescent="0.2">
      <c r="A49" s="1"/>
      <c r="B49" s="182"/>
      <c r="C49" s="182"/>
      <c r="D49" s="185"/>
      <c r="E49" s="187"/>
      <c r="F49" s="119"/>
      <c r="G49" s="168"/>
      <c r="H49" s="169"/>
      <c r="I49" s="122"/>
      <c r="J49" s="174"/>
      <c r="K49" s="172"/>
      <c r="L49" s="78"/>
      <c r="M49" s="1"/>
    </row>
    <row r="50" spans="1:13" s="7" customFormat="1" ht="84.75" customHeight="1" x14ac:dyDescent="0.2">
      <c r="A50" s="1"/>
      <c r="B50" s="10" t="s">
        <v>1405</v>
      </c>
      <c r="C50" s="10" t="s">
        <v>1406</v>
      </c>
      <c r="D50" s="38">
        <v>44111</v>
      </c>
      <c r="E50" s="5" t="s">
        <v>637</v>
      </c>
      <c r="F50" s="10" t="s">
        <v>98</v>
      </c>
      <c r="G50" s="128"/>
      <c r="H50" s="129"/>
      <c r="I50" s="25" t="s">
        <v>765</v>
      </c>
      <c r="J50" s="75"/>
      <c r="K50" s="77" t="s">
        <v>19</v>
      </c>
      <c r="L50" s="66">
        <v>1</v>
      </c>
      <c r="M50" s="1"/>
    </row>
    <row r="51" spans="1:13" s="7" customFormat="1" ht="90.75" customHeight="1" x14ac:dyDescent="0.2">
      <c r="A51" s="1"/>
      <c r="B51" s="76" t="s">
        <v>1407</v>
      </c>
      <c r="C51" s="9" t="s">
        <v>1408</v>
      </c>
      <c r="D51" s="31">
        <v>44574</v>
      </c>
      <c r="E51" s="9" t="s">
        <v>1409</v>
      </c>
      <c r="F51" s="5" t="s">
        <v>1410</v>
      </c>
      <c r="G51" s="170" t="s">
        <v>1411</v>
      </c>
      <c r="H51" s="129"/>
      <c r="I51" s="9" t="s">
        <v>51</v>
      </c>
      <c r="J51" s="13" t="s">
        <v>1412</v>
      </c>
      <c r="K51" s="10" t="s">
        <v>19</v>
      </c>
      <c r="L51" s="66">
        <v>1</v>
      </c>
      <c r="M51" s="1"/>
    </row>
    <row r="52" spans="1:13" s="7" customFormat="1" ht="63.75" customHeight="1" x14ac:dyDescent="0.2">
      <c r="A52" s="1"/>
      <c r="B52" s="5" t="s">
        <v>1413</v>
      </c>
      <c r="C52" s="5" t="s">
        <v>1414</v>
      </c>
      <c r="D52" s="33">
        <v>44725</v>
      </c>
      <c r="E52" s="5" t="s">
        <v>1226</v>
      </c>
      <c r="F52" s="5" t="s">
        <v>1415</v>
      </c>
      <c r="G52" s="128" t="s">
        <v>1416</v>
      </c>
      <c r="H52" s="129"/>
      <c r="I52" s="5" t="s">
        <v>1222</v>
      </c>
      <c r="J52" s="67" t="s">
        <v>1218</v>
      </c>
      <c r="K52" s="5" t="s">
        <v>37</v>
      </c>
      <c r="L52" s="37">
        <v>1</v>
      </c>
      <c r="M52" s="1"/>
    </row>
    <row r="53" spans="1:13" s="7" customFormat="1" ht="78.75" customHeight="1" x14ac:dyDescent="0.2">
      <c r="A53" s="1"/>
      <c r="B53" s="9" t="s">
        <v>1417</v>
      </c>
      <c r="C53" s="9" t="s">
        <v>1418</v>
      </c>
      <c r="D53" s="31">
        <v>44770</v>
      </c>
      <c r="E53" s="9" t="s">
        <v>637</v>
      </c>
      <c r="F53" s="9" t="s">
        <v>98</v>
      </c>
      <c r="G53" s="130" t="s">
        <v>1419</v>
      </c>
      <c r="H53" s="131"/>
      <c r="I53" s="9" t="s">
        <v>1233</v>
      </c>
      <c r="J53" s="69" t="s">
        <v>91</v>
      </c>
      <c r="K53" s="9" t="s">
        <v>37</v>
      </c>
      <c r="L53" s="70">
        <v>0.75</v>
      </c>
      <c r="M53" s="1"/>
    </row>
    <row r="54" spans="1:13" s="7" customFormat="1" ht="78.75" customHeight="1" x14ac:dyDescent="0.2">
      <c r="A54" s="1"/>
      <c r="B54" s="51" t="s">
        <v>1420</v>
      </c>
      <c r="C54" s="71" t="s">
        <v>1421</v>
      </c>
      <c r="D54" s="72">
        <v>44771</v>
      </c>
      <c r="E54" s="71" t="s">
        <v>637</v>
      </c>
      <c r="F54" s="84" t="s">
        <v>98</v>
      </c>
      <c r="G54" s="182" t="s">
        <v>1422</v>
      </c>
      <c r="H54" s="160"/>
      <c r="I54" s="82" t="s">
        <v>51</v>
      </c>
      <c r="J54" s="88" t="s">
        <v>91</v>
      </c>
      <c r="K54" s="82" t="s">
        <v>19</v>
      </c>
      <c r="L54" s="74">
        <v>1</v>
      </c>
      <c r="M54" s="1"/>
    </row>
    <row r="55" spans="1:13" s="7" customFormat="1" ht="78.75" customHeight="1" x14ac:dyDescent="0.2">
      <c r="A55" s="1"/>
      <c r="B55" s="9" t="s">
        <v>1423</v>
      </c>
      <c r="C55" s="85" t="s">
        <v>1424</v>
      </c>
      <c r="D55" s="86">
        <v>44918</v>
      </c>
      <c r="E55" s="13" t="s">
        <v>637</v>
      </c>
      <c r="F55" s="9" t="s">
        <v>98</v>
      </c>
      <c r="G55" s="164" t="s">
        <v>1425</v>
      </c>
      <c r="H55" s="165"/>
      <c r="I55" s="85" t="s">
        <v>765</v>
      </c>
      <c r="J55" s="87" t="s">
        <v>91</v>
      </c>
      <c r="K55" s="85" t="s">
        <v>19</v>
      </c>
      <c r="L55" s="89">
        <v>1</v>
      </c>
      <c r="M55" s="1"/>
    </row>
    <row r="56" spans="1:13" s="7" customFormat="1" ht="78.75" customHeight="1" x14ac:dyDescent="0.2">
      <c r="A56" s="1"/>
      <c r="B56" s="71" t="s">
        <v>1426</v>
      </c>
      <c r="C56" s="71" t="s">
        <v>1377</v>
      </c>
      <c r="D56" s="72">
        <v>44980</v>
      </c>
      <c r="E56" s="71" t="s">
        <v>1226</v>
      </c>
      <c r="F56" s="71" t="s">
        <v>98</v>
      </c>
      <c r="G56" s="183" t="s">
        <v>1427</v>
      </c>
      <c r="H56" s="184"/>
      <c r="I56" s="98" t="s">
        <v>51</v>
      </c>
      <c r="J56" s="73" t="s">
        <v>91</v>
      </c>
      <c r="K56" s="83" t="s">
        <v>19</v>
      </c>
      <c r="L56" s="74">
        <v>1</v>
      </c>
      <c r="M56" s="93"/>
    </row>
    <row r="57" spans="1:13" s="7" customFormat="1" ht="78.75" customHeight="1" x14ac:dyDescent="0.2">
      <c r="A57" s="1"/>
      <c r="B57" s="90" t="s">
        <v>1428</v>
      </c>
      <c r="C57" s="90" t="s">
        <v>1429</v>
      </c>
      <c r="D57" s="91">
        <v>44993</v>
      </c>
      <c r="E57" s="90" t="s">
        <v>637</v>
      </c>
      <c r="F57" s="95" t="s">
        <v>98</v>
      </c>
      <c r="G57" s="119" t="s">
        <v>1430</v>
      </c>
      <c r="H57" s="119"/>
      <c r="I57" s="71" t="s">
        <v>765</v>
      </c>
      <c r="J57" s="97" t="s">
        <v>91</v>
      </c>
      <c r="K57" s="90" t="s">
        <v>37</v>
      </c>
      <c r="L57" s="92">
        <v>0.25</v>
      </c>
      <c r="M57" s="1"/>
    </row>
    <row r="58" spans="1:13" s="7" customFormat="1" ht="78.75" customHeight="1" x14ac:dyDescent="0.2">
      <c r="A58" s="1"/>
      <c r="B58" s="90" t="s">
        <v>1431</v>
      </c>
      <c r="C58" s="90" t="s">
        <v>1432</v>
      </c>
      <c r="D58" s="91">
        <v>45189</v>
      </c>
      <c r="E58" s="90" t="s">
        <v>637</v>
      </c>
      <c r="F58" s="95" t="s">
        <v>98</v>
      </c>
      <c r="G58" s="119" t="s">
        <v>1433</v>
      </c>
      <c r="H58" s="119"/>
      <c r="I58" s="72" t="s">
        <v>765</v>
      </c>
      <c r="J58" s="96" t="s">
        <v>91</v>
      </c>
      <c r="K58" s="90" t="s">
        <v>19</v>
      </c>
      <c r="L58" s="74">
        <v>1</v>
      </c>
      <c r="M58" s="1"/>
    </row>
    <row r="59" spans="1:13" s="7" customFormat="1" ht="78.75" customHeight="1" x14ac:dyDescent="0.2">
      <c r="A59" s="1"/>
      <c r="B59" s="90" t="s">
        <v>1449</v>
      </c>
      <c r="C59" s="90" t="s">
        <v>1434</v>
      </c>
      <c r="D59" s="91">
        <v>45189</v>
      </c>
      <c r="E59" s="90" t="s">
        <v>637</v>
      </c>
      <c r="F59" s="95" t="s">
        <v>98</v>
      </c>
      <c r="G59" s="119" t="s">
        <v>1435</v>
      </c>
      <c r="H59" s="119"/>
      <c r="I59" s="72" t="s">
        <v>765</v>
      </c>
      <c r="J59" s="96" t="s">
        <v>91</v>
      </c>
      <c r="K59" s="90" t="s">
        <v>19</v>
      </c>
      <c r="L59" s="74">
        <v>1</v>
      </c>
      <c r="M59" s="1"/>
    </row>
    <row r="60" spans="1:13" ht="30" customHeight="1" x14ac:dyDescent="0.2">
      <c r="B60" s="145" t="s">
        <v>26</v>
      </c>
      <c r="C60" s="146"/>
      <c r="D60" s="146"/>
      <c r="E60" s="146"/>
      <c r="F60" s="146"/>
      <c r="G60" s="146"/>
      <c r="H60" s="146"/>
      <c r="I60" s="146"/>
      <c r="J60" s="147"/>
      <c r="K60" s="161">
        <f>IFERROR(AVERAGE(K8:L59)," ")</f>
        <v>0.92</v>
      </c>
      <c r="L60" s="162"/>
    </row>
    <row r="61" spans="1:13" ht="40.5" customHeight="1" x14ac:dyDescent="0.2">
      <c r="B61" s="1"/>
      <c r="C61" s="1"/>
      <c r="D61" s="1"/>
      <c r="E61" s="1"/>
      <c r="F61" s="1"/>
      <c r="G61" s="1"/>
      <c r="H61" s="1"/>
      <c r="I61" s="1"/>
      <c r="J61" s="1"/>
      <c r="K61" s="1"/>
      <c r="L61" s="1"/>
    </row>
    <row r="62" spans="1:13" ht="34.5" customHeight="1" x14ac:dyDescent="0.2">
      <c r="B62" s="1"/>
      <c r="C62" s="1"/>
      <c r="D62" s="1"/>
      <c r="E62" s="1"/>
      <c r="F62" s="1"/>
      <c r="G62" s="1"/>
      <c r="H62" s="1"/>
      <c r="I62" s="1"/>
      <c r="J62" s="1"/>
      <c r="K62" s="1"/>
      <c r="L62" s="1"/>
    </row>
  </sheetData>
  <mergeCells count="101">
    <mergeCell ref="B2:B3"/>
    <mergeCell ref="C2:L2"/>
    <mergeCell ref="C3:F3"/>
    <mergeCell ref="G3:H3"/>
    <mergeCell ref="I3:J3"/>
    <mergeCell ref="K3:L3"/>
    <mergeCell ref="G58:H58"/>
    <mergeCell ref="G54:H54"/>
    <mergeCell ref="G56:H56"/>
    <mergeCell ref="B48:B49"/>
    <mergeCell ref="C48:C49"/>
    <mergeCell ref="D48:D49"/>
    <mergeCell ref="E48:E49"/>
    <mergeCell ref="F48:F49"/>
    <mergeCell ref="G32:H32"/>
    <mergeCell ref="G33:H33"/>
    <mergeCell ref="B16:B17"/>
    <mergeCell ref="C16:C17"/>
    <mergeCell ref="D16:D17"/>
    <mergeCell ref="E16:E17"/>
    <mergeCell ref="G31:H31"/>
    <mergeCell ref="G30:H30"/>
    <mergeCell ref="B27:B29"/>
    <mergeCell ref="C27:C29"/>
    <mergeCell ref="G27:H27"/>
    <mergeCell ref="G28:H28"/>
    <mergeCell ref="G29:H29"/>
    <mergeCell ref="C5:E5"/>
    <mergeCell ref="G7:H7"/>
    <mergeCell ref="G12:H12"/>
    <mergeCell ref="G14:H14"/>
    <mergeCell ref="G15:H15"/>
    <mergeCell ref="F16:F17"/>
    <mergeCell ref="K7:L7"/>
    <mergeCell ref="G8:H8"/>
    <mergeCell ref="G9:H9"/>
    <mergeCell ref="G10:H10"/>
    <mergeCell ref="G13:H13"/>
    <mergeCell ref="G11:H11"/>
    <mergeCell ref="G16:H17"/>
    <mergeCell ref="G18:H18"/>
    <mergeCell ref="B30:B31"/>
    <mergeCell ref="C30:C31"/>
    <mergeCell ref="D30:D31"/>
    <mergeCell ref="E30:E31"/>
    <mergeCell ref="F30:F31"/>
    <mergeCell ref="G20:H20"/>
    <mergeCell ref="G25:H25"/>
    <mergeCell ref="G26:H26"/>
    <mergeCell ref="G22:H22"/>
    <mergeCell ref="G19:H19"/>
    <mergeCell ref="G23:H23"/>
    <mergeCell ref="G24:H24"/>
    <mergeCell ref="G21:H21"/>
    <mergeCell ref="D27:D29"/>
    <mergeCell ref="E27:E29"/>
    <mergeCell ref="F27:F29"/>
    <mergeCell ref="G34:H34"/>
    <mergeCell ref="G35:H35"/>
    <mergeCell ref="G36:H36"/>
    <mergeCell ref="G41:H41"/>
    <mergeCell ref="G42:H42"/>
    <mergeCell ref="G37:H37"/>
    <mergeCell ref="B43:B44"/>
    <mergeCell ref="C43:C44"/>
    <mergeCell ref="D43:D44"/>
    <mergeCell ref="E43:E44"/>
    <mergeCell ref="F43:F44"/>
    <mergeCell ref="B38:B40"/>
    <mergeCell ref="C38:C40"/>
    <mergeCell ref="D38:D40"/>
    <mergeCell ref="E38:E40"/>
    <mergeCell ref="F38:F40"/>
    <mergeCell ref="G38:H38"/>
    <mergeCell ref="G39:H39"/>
    <mergeCell ref="G40:H40"/>
    <mergeCell ref="G43:H44"/>
    <mergeCell ref="G59:H59"/>
    <mergeCell ref="K60:L60"/>
    <mergeCell ref="L45:L46"/>
    <mergeCell ref="B60:J60"/>
    <mergeCell ref="G55:H55"/>
    <mergeCell ref="G57:H57"/>
    <mergeCell ref="G52:H52"/>
    <mergeCell ref="G53:H53"/>
    <mergeCell ref="G47:H47"/>
    <mergeCell ref="G48:H49"/>
    <mergeCell ref="G51:H51"/>
    <mergeCell ref="K48:K49"/>
    <mergeCell ref="G45:H46"/>
    <mergeCell ref="G50:H50"/>
    <mergeCell ref="I48:I49"/>
    <mergeCell ref="J48:J49"/>
    <mergeCell ref="I45:I46"/>
    <mergeCell ref="J45:J46"/>
    <mergeCell ref="K45:K46"/>
    <mergeCell ref="B45:B46"/>
    <mergeCell ref="C45:C46"/>
    <mergeCell ref="D45:D46"/>
    <mergeCell ref="E45:E46"/>
    <mergeCell ref="F45:F46"/>
  </mergeCells>
  <phoneticPr fontId="10" type="noConversion"/>
  <conditionalFormatting sqref="K60">
    <cfRule type="cellIs" dxfId="14" priority="40" stopIfTrue="1" operator="equal">
      <formula>0</formula>
    </cfRule>
    <cfRule type="cellIs" dxfId="13" priority="41" stopIfTrue="1" operator="between">
      <formula>0.99</formula>
      <formula>0.001</formula>
    </cfRule>
    <cfRule type="cellIs" dxfId="12" priority="42" stopIfTrue="1" operator="equal">
      <formula>1</formula>
    </cfRule>
  </conditionalFormatting>
  <conditionalFormatting sqref="L8:L45 L50:L59">
    <cfRule type="cellIs" dxfId="11" priority="16" stopIfTrue="1" operator="equal">
      <formula>0</formula>
    </cfRule>
    <cfRule type="cellIs" dxfId="10" priority="17" stopIfTrue="1" operator="equal">
      <formula>0.5</formula>
    </cfRule>
    <cfRule type="cellIs" dxfId="9" priority="18" stopIfTrue="1" operator="equal">
      <formula>1</formula>
    </cfRule>
  </conditionalFormatting>
  <conditionalFormatting sqref="L47:L48">
    <cfRule type="cellIs" dxfId="8" priority="1" stopIfTrue="1" operator="equal">
      <formula>0</formula>
    </cfRule>
    <cfRule type="cellIs" dxfId="7" priority="2" stopIfTrue="1" operator="equal">
      <formula>0.5</formula>
    </cfRule>
    <cfRule type="cellIs" dxfId="6" priority="3" stopIfTrue="1" operator="equal">
      <formula>1</formula>
    </cfRule>
  </conditionalFormatting>
  <dataValidations count="1">
    <dataValidation type="list" allowBlank="1" showInputMessage="1" showErrorMessage="1" sqref="K8:K45" xr:uid="{00000000-0002-0000-0500-000000000000}">
      <formula1>Evaluacion</formula1>
    </dataValidation>
  </dataValidations>
  <printOptions horizontalCentered="1" verticalCentered="1"/>
  <pageMargins left="0.23622047244094491" right="0.23622047244094491" top="0.15748031496062992" bottom="0.15748031496062992" header="0.15748031496062992" footer="0.15748031496062992"/>
  <pageSetup scale="10" fitToWidth="0" fitToHeight="0" orientation="landscape" verticalDpi="300" r:id="rId1"/>
  <headerFooter alignWithMargins="0">
    <oddFooter>&amp;RME-MT-003/V2</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2"/>
  <sheetViews>
    <sheetView showGridLines="0" zoomScaleNormal="100" zoomScaleSheetLayoutView="100" workbookViewId="0">
      <pane ySplit="7" topLeftCell="A8" activePane="bottomLeft" state="frozen"/>
      <selection pane="bottomLeft" activeCell="C9" sqref="C9"/>
    </sheetView>
  </sheetViews>
  <sheetFormatPr baseColWidth="10" defaultColWidth="0" defaultRowHeight="12.75" x14ac:dyDescent="0.2"/>
  <cols>
    <col min="1" max="1" width="1.28515625" style="1" customWidth="1"/>
    <col min="2" max="2" width="31.7109375" style="2" customWidth="1"/>
    <col min="3" max="3" width="14" style="2" customWidth="1"/>
    <col min="4" max="4" width="19.7109375" style="2" customWidth="1"/>
    <col min="5" max="5" width="25.5703125" style="2" customWidth="1"/>
    <col min="6" max="6" width="22.28515625" style="2" customWidth="1"/>
    <col min="7" max="7" width="40.7109375" style="2" customWidth="1"/>
    <col min="8" max="8" width="43.5703125" style="2" customWidth="1"/>
    <col min="9" max="9" width="32.140625" style="2" customWidth="1"/>
    <col min="10" max="10" width="49.42578125" style="2" customWidth="1"/>
    <col min="11" max="11" width="21.5703125" style="2" customWidth="1"/>
    <col min="12" max="12" width="18.140625" style="2" customWidth="1"/>
    <col min="13" max="13" width="1.42578125" style="1" customWidth="1"/>
    <col min="14" max="16384" width="0" style="1" hidden="1"/>
  </cols>
  <sheetData>
    <row r="1" spans="1:13" ht="6" customHeight="1" x14ac:dyDescent="0.2"/>
    <row r="2" spans="1:13" ht="33.75" customHeight="1" x14ac:dyDescent="0.2">
      <c r="B2" s="112"/>
      <c r="C2" s="113" t="s">
        <v>0</v>
      </c>
      <c r="D2" s="114"/>
      <c r="E2" s="114"/>
      <c r="F2" s="114"/>
      <c r="G2" s="114"/>
      <c r="H2" s="114"/>
      <c r="I2" s="114"/>
      <c r="J2" s="114"/>
      <c r="K2" s="114"/>
      <c r="L2" s="115"/>
    </row>
    <row r="3" spans="1:13" ht="33.75" customHeight="1" x14ac:dyDescent="0.2">
      <c r="B3" s="112"/>
      <c r="C3" s="113" t="s">
        <v>1</v>
      </c>
      <c r="D3" s="114"/>
      <c r="E3" s="114"/>
      <c r="F3" s="115"/>
      <c r="G3" s="113" t="s">
        <v>2</v>
      </c>
      <c r="H3" s="115"/>
      <c r="I3" s="113" t="s">
        <v>3</v>
      </c>
      <c r="J3" s="115"/>
      <c r="K3" s="113" t="s">
        <v>4</v>
      </c>
      <c r="L3" s="115"/>
    </row>
    <row r="4" spans="1:13" ht="4.5" customHeight="1" x14ac:dyDescent="0.2">
      <c r="D4" s="4"/>
    </row>
    <row r="5" spans="1:13" ht="24.95" customHeight="1" x14ac:dyDescent="0.2">
      <c r="B5" s="12" t="s">
        <v>5</v>
      </c>
      <c r="C5" s="143" t="s">
        <v>27</v>
      </c>
      <c r="D5" s="191"/>
      <c r="E5" s="144"/>
      <c r="F5" s="15"/>
      <c r="G5" s="24"/>
      <c r="H5" s="24"/>
      <c r="I5" s="14"/>
    </row>
    <row r="6" spans="1:13" ht="13.5" customHeight="1" x14ac:dyDescent="0.2">
      <c r="C6" s="3"/>
      <c r="D6" s="3"/>
      <c r="E6" s="3"/>
      <c r="F6" s="3"/>
      <c r="G6" s="3"/>
      <c r="H6" s="3"/>
      <c r="I6" s="3"/>
      <c r="J6" s="3"/>
      <c r="K6" s="3"/>
      <c r="L6" s="3"/>
    </row>
    <row r="7" spans="1:13" ht="38.25" customHeight="1" x14ac:dyDescent="0.2">
      <c r="B7" s="44" t="s">
        <v>7</v>
      </c>
      <c r="C7" s="44" t="s">
        <v>8</v>
      </c>
      <c r="D7" s="44" t="s">
        <v>3</v>
      </c>
      <c r="E7" s="44" t="s">
        <v>9</v>
      </c>
      <c r="F7" s="44" t="s">
        <v>28</v>
      </c>
      <c r="G7" s="136" t="s">
        <v>10</v>
      </c>
      <c r="H7" s="137"/>
      <c r="I7" s="47" t="s">
        <v>11</v>
      </c>
      <c r="J7" s="47" t="s">
        <v>12</v>
      </c>
      <c r="K7" s="136" t="s">
        <v>770</v>
      </c>
      <c r="L7" s="137"/>
    </row>
    <row r="8" spans="1:13" ht="55.5" customHeight="1" x14ac:dyDescent="0.2">
      <c r="B8" s="5" t="s">
        <v>1436</v>
      </c>
      <c r="C8" s="5" t="s">
        <v>1437</v>
      </c>
      <c r="D8" s="31" t="s">
        <v>1438</v>
      </c>
      <c r="E8" s="5" t="s">
        <v>1439</v>
      </c>
      <c r="F8" s="5"/>
      <c r="G8" s="157" t="s">
        <v>1440</v>
      </c>
      <c r="H8" s="158"/>
      <c r="I8" s="5" t="s">
        <v>1441</v>
      </c>
      <c r="J8" s="5" t="s">
        <v>1442</v>
      </c>
      <c r="K8" s="36" t="s">
        <v>19</v>
      </c>
      <c r="L8" s="37">
        <f t="shared" ref="L8:L9" si="0">IF(K8="TOTAL",100%,IF(K8="PARCIAL",50%,IF(K8="SIN CUMPLIR",0%," ")))</f>
        <v>1</v>
      </c>
    </row>
    <row r="9" spans="1:13" ht="75" customHeight="1" x14ac:dyDescent="0.2">
      <c r="B9" s="5" t="s">
        <v>1443</v>
      </c>
      <c r="C9" s="5">
        <v>4114</v>
      </c>
      <c r="D9" s="33">
        <v>35536</v>
      </c>
      <c r="E9" s="5" t="s">
        <v>1444</v>
      </c>
      <c r="F9" s="5"/>
      <c r="G9" s="157" t="s">
        <v>1445</v>
      </c>
      <c r="H9" s="158"/>
      <c r="I9" s="5" t="s">
        <v>1446</v>
      </c>
      <c r="J9" s="5" t="s">
        <v>1447</v>
      </c>
      <c r="K9" s="36" t="s">
        <v>19</v>
      </c>
      <c r="L9" s="37">
        <f t="shared" si="0"/>
        <v>1</v>
      </c>
    </row>
    <row r="10" spans="1:13" s="7" customFormat="1" ht="12.75" customHeight="1" x14ac:dyDescent="0.2">
      <c r="A10" s="1"/>
      <c r="B10" s="15"/>
      <c r="C10" s="15"/>
      <c r="D10" s="20"/>
      <c r="E10" s="15"/>
      <c r="F10" s="15"/>
      <c r="G10" s="15"/>
      <c r="H10" s="15"/>
      <c r="I10" s="15"/>
      <c r="J10" s="40"/>
      <c r="K10" s="15"/>
      <c r="L10" s="15"/>
      <c r="M10" s="1"/>
    </row>
    <row r="11" spans="1:13" ht="30" customHeight="1" x14ac:dyDescent="0.2">
      <c r="B11" s="188" t="s">
        <v>26</v>
      </c>
      <c r="C11" s="189"/>
      <c r="D11" s="189"/>
      <c r="E11" s="189"/>
      <c r="F11" s="189"/>
      <c r="G11" s="189"/>
      <c r="H11" s="189"/>
      <c r="I11" s="189"/>
      <c r="J11" s="190"/>
      <c r="K11" s="102">
        <f>IFERROR(AVERAGE(L8:L9)," ")</f>
        <v>1</v>
      </c>
      <c r="L11" s="103"/>
    </row>
    <row r="12" spans="1:13" ht="17.25" customHeight="1" x14ac:dyDescent="0.2">
      <c r="B12" s="15"/>
      <c r="C12" s="15"/>
      <c r="D12" s="20"/>
      <c r="E12" s="15"/>
      <c r="F12" s="15"/>
      <c r="G12" s="15"/>
      <c r="H12" s="15"/>
      <c r="I12" s="15"/>
      <c r="J12" s="15"/>
      <c r="K12" s="15"/>
      <c r="L12" s="15"/>
    </row>
  </sheetData>
  <mergeCells count="13">
    <mergeCell ref="B11:J11"/>
    <mergeCell ref="K11:L11"/>
    <mergeCell ref="C5:E5"/>
    <mergeCell ref="G7:H7"/>
    <mergeCell ref="K7:L7"/>
    <mergeCell ref="G8:H8"/>
    <mergeCell ref="G9:H9"/>
    <mergeCell ref="B2:B3"/>
    <mergeCell ref="C2:L2"/>
    <mergeCell ref="C3:F3"/>
    <mergeCell ref="G3:H3"/>
    <mergeCell ref="I3:J3"/>
    <mergeCell ref="K3:L3"/>
  </mergeCells>
  <conditionalFormatting sqref="K11">
    <cfRule type="cellIs" dxfId="5" priority="7" stopIfTrue="1" operator="equal">
      <formula>0</formula>
    </cfRule>
    <cfRule type="cellIs" dxfId="4" priority="8" stopIfTrue="1" operator="between">
      <formula>0.99</formula>
      <formula>0.001</formula>
    </cfRule>
    <cfRule type="cellIs" dxfId="3" priority="9" stopIfTrue="1" operator="equal">
      <formula>1</formula>
    </cfRule>
  </conditionalFormatting>
  <conditionalFormatting sqref="L8:L9">
    <cfRule type="cellIs" dxfId="2" priority="1" stopIfTrue="1" operator="equal">
      <formula>0</formula>
    </cfRule>
    <cfRule type="cellIs" dxfId="1" priority="2" stopIfTrue="1" operator="equal">
      <formula>0.5</formula>
    </cfRule>
    <cfRule type="cellIs" dxfId="0" priority="3" stopIfTrue="1" operator="equal">
      <formula>1</formula>
    </cfRule>
  </conditionalFormatting>
  <dataValidations count="1">
    <dataValidation type="list" allowBlank="1" showInputMessage="1" showErrorMessage="1" sqref="K8:K9" xr:uid="{00000000-0002-0000-0600-000000000000}">
      <formula1>Evaluacion</formula1>
    </dataValidation>
  </dataValidations>
  <printOptions horizontalCentered="1" verticalCentered="1"/>
  <pageMargins left="0.23622047244094491" right="0.23622047244094491" top="0.15748031496062992" bottom="0.15748031496062992" header="0.15748031496062992" footer="0.15748031496062992"/>
  <pageSetup scale="10" fitToWidth="0" fitToHeight="0" orientation="landscape" verticalDpi="300" r:id="rId1"/>
  <headerFooter alignWithMargins="0">
    <oddFooter>&amp;RME-MT-003/V2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5"/>
  <sheetViews>
    <sheetView workbookViewId="0">
      <selection activeCell="D23" sqref="D23"/>
    </sheetView>
  </sheetViews>
  <sheetFormatPr baseColWidth="10" defaultColWidth="9.140625" defaultRowHeight="12.75" x14ac:dyDescent="0.2"/>
  <cols>
    <col min="1" max="1" width="11.42578125" customWidth="1"/>
    <col min="2" max="2" width="13.85546875" customWidth="1"/>
    <col min="3" max="256" width="11.42578125" customWidth="1"/>
  </cols>
  <sheetData>
    <row r="2" spans="2:2" x14ac:dyDescent="0.2">
      <c r="B2" s="1"/>
    </row>
    <row r="3" spans="2:2" x14ac:dyDescent="0.2">
      <c r="B3" s="2" t="s">
        <v>19</v>
      </c>
    </row>
    <row r="4" spans="2:2" x14ac:dyDescent="0.2">
      <c r="B4" s="2" t="s">
        <v>37</v>
      </c>
    </row>
    <row r="5" spans="2:2" x14ac:dyDescent="0.2">
      <c r="B5" s="2" t="s">
        <v>282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Menu</vt:lpstr>
      <vt:lpstr>Constitución</vt:lpstr>
      <vt:lpstr>Ley</vt:lpstr>
      <vt:lpstr>Decreto</vt:lpstr>
      <vt:lpstr>Resolución</vt:lpstr>
      <vt:lpstr>Circular</vt:lpstr>
      <vt:lpstr>Otra</vt:lpstr>
      <vt:lpstr>Datos</vt:lpstr>
      <vt:lpstr>Circular!Área_de_impresión</vt:lpstr>
      <vt:lpstr>Otra!Área_de_impresión</vt:lpstr>
      <vt:lpstr>Evaluacion</vt:lpstr>
      <vt:lpstr>Resolución!Títulos_a_imprimir</vt:lpstr>
    </vt:vector>
  </TitlesOfParts>
  <Manager/>
  <Company>S.I.G LTDA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JAZMIN MORENO F.</dc:creator>
  <cp:keywords/>
  <dc:description/>
  <cp:lastModifiedBy>Ruben Antonio Gallego Salinas</cp:lastModifiedBy>
  <cp:revision/>
  <cp:lastPrinted>2024-02-27T13:05:49Z</cp:lastPrinted>
  <dcterms:created xsi:type="dcterms:W3CDTF">2003-08-12T22:11:56Z</dcterms:created>
  <dcterms:modified xsi:type="dcterms:W3CDTF">2024-02-29T18:59:48Z</dcterms:modified>
  <cp:category/>
  <cp:contentStatus/>
</cp:coreProperties>
</file>